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5" windowHeight="6650" activeTab="0"/>
  </bookViews>
  <sheets>
    <sheet name="Acessórios" sheetId="1" r:id="rId1"/>
    <sheet name="Roupinhas" sheetId="2" r:id="rId2"/>
  </sheets>
  <definedNames/>
  <calcPr fullCalcOnLoad="1"/>
</workbook>
</file>

<file path=xl/sharedStrings.xml><?xml version="1.0" encoding="utf-8"?>
<sst xmlns="http://schemas.openxmlformats.org/spreadsheetml/2006/main" count="473" uniqueCount="272">
  <si>
    <t>Cadeira de alimentação</t>
  </si>
  <si>
    <t>Cadeirinha de balanço</t>
  </si>
  <si>
    <t>Babá eletrônica</t>
  </si>
  <si>
    <t>Medela</t>
  </si>
  <si>
    <t>Saquinhos para armazenar leite</t>
  </si>
  <si>
    <t>Avent</t>
  </si>
  <si>
    <t>Banheira inflável</t>
  </si>
  <si>
    <t>Sunga</t>
  </si>
  <si>
    <t>Porta trecos para o carrinho</t>
  </si>
  <si>
    <t>Skip Hop</t>
  </si>
  <si>
    <t xml:space="preserve">Lansinoh </t>
  </si>
  <si>
    <t>Bicos extras para mamadeiras</t>
  </si>
  <si>
    <t>Dispenser para leite em pó</t>
  </si>
  <si>
    <t>Seringa para limpeza nasal</t>
  </si>
  <si>
    <t>Nose Frida</t>
  </si>
  <si>
    <t>Desitin</t>
  </si>
  <si>
    <t>Mochilinha Skip Hop</t>
  </si>
  <si>
    <t>Pote térmico Skip Hop</t>
  </si>
  <si>
    <t>NB</t>
  </si>
  <si>
    <t>0-3</t>
  </si>
  <si>
    <t>3-6</t>
  </si>
  <si>
    <t>6-9</t>
  </si>
  <si>
    <t>9-12</t>
  </si>
  <si>
    <t>Body Manga Curta</t>
  </si>
  <si>
    <t>Body Manga Longa</t>
  </si>
  <si>
    <t>Pijama manga longa</t>
  </si>
  <si>
    <t>Camiseta</t>
  </si>
  <si>
    <t>Roupa para batizado</t>
  </si>
  <si>
    <t>Roupa Aniversário 1 ano</t>
  </si>
  <si>
    <t>Pijama manga curta</t>
  </si>
  <si>
    <t>Saída de maternidade</t>
  </si>
  <si>
    <t>Roupão</t>
  </si>
  <si>
    <t>Bolsa térmica para mamadeira</t>
  </si>
  <si>
    <t>Espelho carro</t>
  </si>
  <si>
    <t>Brinquedinho pro carrinho</t>
  </si>
  <si>
    <t>Milkscreen</t>
  </si>
  <si>
    <t>Desitin Roxa - para mais assado</t>
  </si>
  <si>
    <t>Pomada Lansinoh para bico do seio</t>
  </si>
  <si>
    <t>Concha para seio</t>
  </si>
  <si>
    <t>Avent ou Medela</t>
  </si>
  <si>
    <t>Escorredor de mamadeira</t>
  </si>
  <si>
    <t>12-18</t>
  </si>
  <si>
    <t>Jan/Fev</t>
  </si>
  <si>
    <t>Tamanhos CARTERS</t>
  </si>
  <si>
    <t>6</t>
  </si>
  <si>
    <t>9</t>
  </si>
  <si>
    <t>12</t>
  </si>
  <si>
    <t>18</t>
  </si>
  <si>
    <t>Tipo de Roupa/ tamanhos</t>
  </si>
  <si>
    <t>Total</t>
  </si>
  <si>
    <t>Boné/ CHAPÉU</t>
  </si>
  <si>
    <t>Roupas de banho (CONJUNTO)</t>
  </si>
  <si>
    <t>Valor médio/peça</t>
  </si>
  <si>
    <t>CUPOM VIP OUTLET 20%</t>
  </si>
  <si>
    <t>TOTAL:</t>
  </si>
  <si>
    <t>VALOR MÉDIO  ENXOVAL ATÉ 1 ANO</t>
  </si>
  <si>
    <t>Comprar no Brasil</t>
  </si>
  <si>
    <t>Almofada amamentação</t>
  </si>
  <si>
    <t>Kipling</t>
  </si>
  <si>
    <t xml:space="preserve">Comprar no Brasil </t>
  </si>
  <si>
    <t xml:space="preserve">Fisherprice/ skip hop </t>
  </si>
  <si>
    <t>Caixa com 100</t>
  </si>
  <si>
    <t>Pratinhos</t>
  </si>
  <si>
    <t>Colheres silicone White Hot</t>
  </si>
  <si>
    <t>Munchkin</t>
  </si>
  <si>
    <t>Preço Brasil</t>
  </si>
  <si>
    <t>Muito bom!</t>
  </si>
  <si>
    <t>Buba Baby</t>
  </si>
  <si>
    <t>Prendedor de Chupeta</t>
  </si>
  <si>
    <t>Porta Chupeta</t>
  </si>
  <si>
    <t>Marca USA</t>
  </si>
  <si>
    <t>Motorola</t>
  </si>
  <si>
    <t>Lansinoh</t>
  </si>
  <si>
    <t>Marca Brasil</t>
  </si>
  <si>
    <t>Kiddo</t>
  </si>
  <si>
    <t xml:space="preserve">Oxo/ Glasslock </t>
  </si>
  <si>
    <t>Ski Hop</t>
  </si>
  <si>
    <t>Bomba elétrica de tirar leite</t>
  </si>
  <si>
    <t>MultiKids</t>
  </si>
  <si>
    <t xml:space="preserve">Motorola </t>
  </si>
  <si>
    <t>Garrafinha térmica c/ canudo</t>
  </si>
  <si>
    <t>Garrafa com canudo plástico</t>
  </si>
  <si>
    <t>Mochilinha térmica Skip Hop para lanches</t>
  </si>
  <si>
    <t>Babadores de silicone  - apenas 1</t>
  </si>
  <si>
    <t>Carters</t>
  </si>
  <si>
    <t>Kipling/ Skip Hop</t>
  </si>
  <si>
    <t xml:space="preserve">Skip Hop </t>
  </si>
  <si>
    <t>Babador ipermeável - 2</t>
  </si>
  <si>
    <t>Safe Mil / Up Spring</t>
  </si>
  <si>
    <t>Safe Milk</t>
  </si>
  <si>
    <t xml:space="preserve">Para medir álcool no leite. Caixa com 20 tirinhas. </t>
  </si>
  <si>
    <t>Observações</t>
  </si>
  <si>
    <t>Itens</t>
  </si>
  <si>
    <t>Categoria</t>
  </si>
  <si>
    <t>Preços USA</t>
  </si>
  <si>
    <t>Almofada tipo ninho</t>
  </si>
  <si>
    <t>Tapete de atividades</t>
  </si>
  <si>
    <t>Protetor absorvente para seios (200)</t>
  </si>
  <si>
    <t>Almofada para banheira apoio bebê</t>
  </si>
  <si>
    <t>Organizador de brinquedos de banho</t>
  </si>
  <si>
    <t>Kit brinquedos de banho</t>
  </si>
  <si>
    <t>Diversas</t>
  </si>
  <si>
    <t>Sons de máquinas/ utero</t>
  </si>
  <si>
    <t>MyBaby</t>
  </si>
  <si>
    <t>Mustela</t>
  </si>
  <si>
    <t>Nose Fida</t>
  </si>
  <si>
    <t>1- transporte</t>
  </si>
  <si>
    <t>2- amamentação</t>
  </si>
  <si>
    <t>3- atividades</t>
  </si>
  <si>
    <t>4- sono</t>
  </si>
  <si>
    <t>5- acessórios</t>
  </si>
  <si>
    <t>6- alimentação</t>
  </si>
  <si>
    <t>7- higiene</t>
  </si>
  <si>
    <t>8- gestação</t>
  </si>
  <si>
    <t>Banheira com pé</t>
  </si>
  <si>
    <t>Burigotto</t>
  </si>
  <si>
    <t>Comprar</t>
  </si>
  <si>
    <t>Já tem</t>
  </si>
  <si>
    <t>Qtde</t>
  </si>
  <si>
    <t>Cadeirinha Gracco Forever</t>
  </si>
  <si>
    <t>Carrinho de bebê Babyzen yoyo</t>
  </si>
  <si>
    <t xml:space="preserve">Bebê conforto compatível com Yoyo </t>
  </si>
  <si>
    <t>Maxi Cosi</t>
  </si>
  <si>
    <t>Graco</t>
  </si>
  <si>
    <t>Babyzen</t>
  </si>
  <si>
    <t>(Ambas as marcas!)</t>
  </si>
  <si>
    <t>Modelo Medela Swing ou Phillips Avent - Comprei da Avent na promo no site!</t>
  </si>
  <si>
    <t>Luvas recén Nascido (par)</t>
  </si>
  <si>
    <t>Luvas de frio (par)</t>
  </si>
  <si>
    <t>1-roupa</t>
  </si>
  <si>
    <t>2-acessórios</t>
  </si>
  <si>
    <t>3-calçado</t>
  </si>
  <si>
    <t>Macacão fino (tip top)</t>
  </si>
  <si>
    <t>Casaquinho fino/  malha</t>
  </si>
  <si>
    <t>Jaqueta grossa (tipo fofinha)</t>
  </si>
  <si>
    <t>Roupa para Natal</t>
  </si>
  <si>
    <t>Sapato/ Tenis (máx 2 por idade)</t>
  </si>
  <si>
    <t>Gorro (às vezes tem kit luva + gorro)</t>
  </si>
  <si>
    <t>Casaquinho fino/  linha/ cardigan</t>
  </si>
  <si>
    <t>kit com 4. Fica branca quando comida está mto quente.</t>
  </si>
  <si>
    <t xml:space="preserve">Chaveiro saquinhos de lixo para fraldas e refil </t>
  </si>
  <si>
    <t>Para tirar secreção do nariz do bebê.</t>
  </si>
  <si>
    <t>Escova para lavar mamadeira</t>
  </si>
  <si>
    <t>Aquecedor elétrico para mamadeira</t>
  </si>
  <si>
    <t>Fischer Price</t>
  </si>
  <si>
    <t>Bolsa de fraldas/ coisas do bebe com trocador</t>
  </si>
  <si>
    <t>Lixeira de fraldas</t>
  </si>
  <si>
    <t>KaBaby</t>
  </si>
  <si>
    <t>SkipHop</t>
  </si>
  <si>
    <t>10-Organização</t>
  </si>
  <si>
    <t>Cabides veludo baby</t>
  </si>
  <si>
    <t>Girafa Sophie - Mordedor</t>
  </si>
  <si>
    <t>Sophie</t>
  </si>
  <si>
    <t>Diversos</t>
  </si>
  <si>
    <t>Caixa com 100. Preço para duas caixas nos EUA e 200 unidades no Brasil.</t>
  </si>
  <si>
    <t xml:space="preserve">Existem outros mordedores, mas a Sophie é bem macia. </t>
  </si>
  <si>
    <t>Meias (vão de 0-3, 3-12 e 12-24 na Carter's)</t>
  </si>
  <si>
    <t>OXO</t>
  </si>
  <si>
    <t>Check List Acessórios Baby Lucas!</t>
  </si>
  <si>
    <t>Macacão grosso  (tip top) - plush ou atoalhado</t>
  </si>
  <si>
    <t>15 fev a 15 abr</t>
  </si>
  <si>
    <t>15 abr a 15 jul</t>
  </si>
  <si>
    <t>15 jul a 15 out</t>
  </si>
  <si>
    <t>15 out a 15 jan</t>
  </si>
  <si>
    <t>15 jan a 15 jul</t>
  </si>
  <si>
    <t>Conjunto mais arrumadinho para sair</t>
  </si>
  <si>
    <t>Touca fina recém nascido (vem nos kits)</t>
  </si>
  <si>
    <t>Óculos de sol</t>
  </si>
  <si>
    <t>Adaptador para bebê conforto no carrinho</t>
  </si>
  <si>
    <t>Comprei na Burlington</t>
  </si>
  <si>
    <t>Kit Newborn pro Yoyo (moisés)</t>
  </si>
  <si>
    <t>Comprei o da Fischer Price Rainforest Music &amp; Lights. A Skip Hot também tem lindos</t>
  </si>
  <si>
    <t>Comprei no outlet da Kipling. Vale muita a pena. Leve e resistente.</t>
  </si>
  <si>
    <t>Carters é kit com 2. Buba é individual. Coloquei o preço individual.</t>
  </si>
  <si>
    <t>Comprei no outlet da Skip Hop</t>
  </si>
  <si>
    <t>Dr. Browns</t>
  </si>
  <si>
    <t xml:space="preserve">Comprei uma com suporte para ficar em pé. </t>
  </si>
  <si>
    <t>Kit escovinhas para limpar bico da mamadeira</t>
  </si>
  <si>
    <t>Comprei da Munchkin, tipo um chaveirinho.</t>
  </si>
  <si>
    <t>Marmitinha para lanches</t>
  </si>
  <si>
    <t>Tem no outlet da Skip Hop</t>
  </si>
  <si>
    <t>Esse é muito útil. Mantém comida quente por 8h. No outlet da Skip Hop</t>
  </si>
  <si>
    <t xml:space="preserve">Kit 6 potes. Nos EUA vi de vidro. Não trouxe. </t>
  </si>
  <si>
    <t>Kit com prato e bowl. Comprei no outlet da Skip Hop</t>
  </si>
  <si>
    <t>Talherzinhos de transição</t>
  </si>
  <si>
    <t>kit colher e garfo. Comprei da Skip Hop.</t>
  </si>
  <si>
    <t>A+D ou Desitin Azul - bisnaga</t>
  </si>
  <si>
    <t>A&amp;D/ Desitin</t>
  </si>
  <si>
    <t>Comprei no outlet da Skip Hop. A baleia é muito fofa!</t>
  </si>
  <si>
    <t>Não sei se é necessário. Vou comprar mais pra frente.</t>
  </si>
  <si>
    <t xml:space="preserve">Comprei um dino na Skip Hop fofo e outros diversos. </t>
  </si>
  <si>
    <t>Tesourinha de unha</t>
  </si>
  <si>
    <t>Cortador de unha</t>
  </si>
  <si>
    <t xml:space="preserve">Não deixam o odor sair.  Muito Grande. Não vou comprar. </t>
  </si>
  <si>
    <t xml:space="preserve">Nose Frida &amp; refil no kit para viagem. </t>
  </si>
  <si>
    <t>Escova de cabelo e pente</t>
  </si>
  <si>
    <t>Chicco</t>
  </si>
  <si>
    <t>Frida Baby</t>
  </si>
  <si>
    <t>Comprei da marca Frida na Buy Buy Baby</t>
  </si>
  <si>
    <t>Safety 1st</t>
  </si>
  <si>
    <t xml:space="preserve">Não sei se tem necessidade. Não comprei e vou ver com o tempo. </t>
  </si>
  <si>
    <t>Termômetro a distância</t>
  </si>
  <si>
    <t>Termômetro  tradicional</t>
  </si>
  <si>
    <t>Comprei da Palmers. Estava usando Mustela no Brasil.</t>
  </si>
  <si>
    <t>Palmers</t>
  </si>
  <si>
    <t>Comprei da Vicks na Buy Buy Baby</t>
  </si>
  <si>
    <t>g-Tech</t>
  </si>
  <si>
    <t>Comprei da G-Tech no Submarino</t>
  </si>
  <si>
    <t>Vicks</t>
  </si>
  <si>
    <t>Comprar no Brasil. Mercado livre. Pack com 50.</t>
  </si>
  <si>
    <t>Comprei na Buy Buy Baby</t>
  </si>
  <si>
    <t>Comprei o elefante da Sip Hop.</t>
  </si>
  <si>
    <t xml:space="preserve">É opcional, mas achei bom para dormir em outros cômodos da casa. </t>
  </si>
  <si>
    <t xml:space="preserve">Ainda não comprei, mas é a que vou comprar. </t>
  </si>
  <si>
    <t>Maxi Cosi Mico 30. Comprei na Buy Buy Baby e estava na promo.</t>
  </si>
  <si>
    <t>Comprei na Skip Hop do Outlet</t>
  </si>
  <si>
    <t>Não precisei comprar porque ganhei, mas compraria no Brasil</t>
  </si>
  <si>
    <t>Chupeta</t>
  </si>
  <si>
    <t>Comprei kits com 2 por idade. 0-2, 0-6, 6-18. preço é com kit de 2 unidades.</t>
  </si>
  <si>
    <t>Comprei 3 anti-cólica (vem com bico número 1 para 0+)</t>
  </si>
  <si>
    <t>Mamadeira 125ml (para bem bebê)</t>
  </si>
  <si>
    <t xml:space="preserve">Mamadeira 260ml </t>
  </si>
  <si>
    <t>Mamadeira pétala 330ml</t>
  </si>
  <si>
    <t>Comprei 2 normais, já para maior, vieram com bico 4  (+6)</t>
  </si>
  <si>
    <t>Comprei 1 anti-cólica (vem com bico número 2 para 1+)</t>
  </si>
  <si>
    <t>Mamadeira 260ml vidro</t>
  </si>
  <si>
    <t>Comprei 1 pétala (vem com bico número 2 para 1+)</t>
  </si>
  <si>
    <t>Coloquei preço  do kit que vem com 2 bicos e o valor no Brasil. . Comprei 0+, 3+ e 6+</t>
  </si>
  <si>
    <t>Comprei da Avent na Buy Buy Baby</t>
  </si>
  <si>
    <t>Comprei na Skip Hop do Outlet.</t>
  </si>
  <si>
    <t>Mamadeira com alça 200ml</t>
  </si>
  <si>
    <t xml:space="preserve">Não comprei, mas muita gente compra. </t>
  </si>
  <si>
    <t>Ficher Price</t>
  </si>
  <si>
    <t xml:space="preserve">Motorola MBP36S. Não comprei ainda, mas vou comprar no Brasil. </t>
  </si>
  <si>
    <t xml:space="preserve">Miracle 360 .Não derrama. </t>
  </si>
  <si>
    <t>Cobertor grosso</t>
  </si>
  <si>
    <t>Cobertor fino microfibra</t>
  </si>
  <si>
    <t>Comprei no Brasil da Colibri</t>
  </si>
  <si>
    <t>Toalhas de banho</t>
  </si>
  <si>
    <t>Carter´s</t>
  </si>
  <si>
    <t>Fraldas e Cueiros</t>
  </si>
  <si>
    <t>Comprei muitas fraldinhas, 6 fraldões  e 4 cueiros. Tem lindos no Target e na Buy Buy Baby</t>
  </si>
  <si>
    <t>Comprei da Carter´s e no Target. Preço do Brasil é da Carter´s brasileira.</t>
  </si>
  <si>
    <t>Comprei na Carter´s. Preço do Brasil é da Carter´s brasileira.</t>
  </si>
  <si>
    <t>Lençol de berço</t>
  </si>
  <si>
    <t xml:space="preserve">Comprei na Pottery Barn e no Brasil. </t>
  </si>
  <si>
    <t>Lençol ipermeável para berço</t>
  </si>
  <si>
    <t>Comprei no Brasil</t>
  </si>
  <si>
    <t xml:space="preserve">Manta fina de linha para sair </t>
  </si>
  <si>
    <t>Manta de malha</t>
  </si>
  <si>
    <t>Comprei no Brasil, marca Bibe (amei a malha)</t>
  </si>
  <si>
    <t>Comprei na loja do Outlet da Skip Hop</t>
  </si>
  <si>
    <t>Check List Enxoval Baby!!</t>
  </si>
  <si>
    <t>Calça sem pé</t>
  </si>
  <si>
    <t>Calça com pé</t>
  </si>
  <si>
    <t>Rompers (macacão)</t>
  </si>
  <si>
    <t xml:space="preserve">Blusa Moletom Grosso/ lã </t>
  </si>
  <si>
    <t>Bermuda/shorts</t>
  </si>
  <si>
    <t>Se nascer fim janeiro/meses cada idade</t>
  </si>
  <si>
    <t>Tem uns que parecem um gramadinho. Comprei a travel da OXO</t>
  </si>
  <si>
    <t xml:space="preserve">Para quando for aprender a tomar sozinho. Comprei da Chicco na Buy Buy Baby. </t>
  </si>
  <si>
    <t xml:space="preserve">Ainda não comprei. Não sei se vou usar. </t>
  </si>
  <si>
    <t>Canecas mágicas Miracle 360</t>
  </si>
  <si>
    <t xml:space="preserve">Comprei o da Fischer Price aqui por causa da voltagem e o preço na época não compensou o transformador. </t>
  </si>
  <si>
    <t xml:space="preserve">Tubos de 113g. Comprar 2 tubos. Esta só usa quando já está assado. </t>
  </si>
  <si>
    <t>Comprar pelo menos 4 tubos. Se tiver 100g, pode ser. Estas são para previnir assaduras.</t>
  </si>
  <si>
    <t>Comprei da Chicco no Brasil. Tem ponta arredondada.</t>
  </si>
  <si>
    <t xml:space="preserve">Comprei de cerdas naturais da Chicco no Brasil. Cerdas naturais. </t>
  </si>
  <si>
    <t xml:space="preserve">Creme para estrias e para firmeza da pele </t>
  </si>
  <si>
    <t>Comparar com Bugaboo Bee. Amei o Stokke Beat também.</t>
  </si>
  <si>
    <t>Soundspa on-the-go.</t>
  </si>
  <si>
    <t>Potes para armazenamento de papinha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</si>
</sst>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[$-416]dddd\,\ d&quot; de &quot;mmmm&quot; de &quot;yyyy"/>
    <numFmt numFmtId="183" formatCode="[$USD]\ #,##0.00"/>
    <numFmt numFmtId="184" formatCode="&quot;R$&quot;#,##0.00"/>
    <numFmt numFmtId="185" formatCode="0.0"/>
    <numFmt numFmtId="186" formatCode="0.000"/>
    <numFmt numFmtId="187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2" fillId="2" borderId="10" xfId="0" applyFont="1" applyFill="1" applyBorder="1" applyAlignment="1">
      <alignment/>
    </xf>
    <xf numFmtId="49" fontId="42" fillId="2" borderId="10" xfId="0" applyNumberFormat="1" applyFont="1" applyFill="1" applyBorder="1" applyAlignment="1">
      <alignment/>
    </xf>
    <xf numFmtId="0" fontId="42" fillId="2" borderId="10" xfId="0" applyFont="1" applyFill="1" applyBorder="1" applyAlignment="1">
      <alignment horizontal="center"/>
    </xf>
    <xf numFmtId="49" fontId="42" fillId="2" borderId="10" xfId="0" applyNumberFormat="1" applyFont="1" applyFill="1" applyBorder="1" applyAlignment="1">
      <alignment horizontal="center"/>
    </xf>
    <xf numFmtId="183" fontId="0" fillId="0" borderId="10" xfId="0" applyNumberFormat="1" applyBorder="1" applyAlignment="1">
      <alignment/>
    </xf>
    <xf numFmtId="183" fontId="42" fillId="0" borderId="10" xfId="0" applyNumberFormat="1" applyFont="1" applyFill="1" applyBorder="1" applyAlignment="1">
      <alignment/>
    </xf>
    <xf numFmtId="183" fontId="42" fillId="0" borderId="10" xfId="0" applyNumberFormat="1" applyFont="1" applyBorder="1" applyAlignment="1">
      <alignment/>
    </xf>
    <xf numFmtId="0" fontId="20" fillId="4" borderId="10" xfId="0" applyFont="1" applyFill="1" applyBorder="1" applyAlignment="1">
      <alignment horizontal="right"/>
    </xf>
    <xf numFmtId="183" fontId="20" fillId="4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9" borderId="10" xfId="0" applyFill="1" applyBorder="1" applyAlignment="1">
      <alignment/>
    </xf>
    <xf numFmtId="0" fontId="42" fillId="2" borderId="10" xfId="0" applyFont="1" applyFill="1" applyBorder="1" applyAlignment="1">
      <alignment/>
    </xf>
    <xf numFmtId="183" fontId="0" fillId="0" borderId="10" xfId="0" applyNumberFormat="1" applyFill="1" applyBorder="1" applyAlignment="1">
      <alignment/>
    </xf>
    <xf numFmtId="183" fontId="0" fillId="9" borderId="10" xfId="0" applyNumberFormat="1" applyFill="1" applyBorder="1" applyAlignment="1">
      <alignment/>
    </xf>
    <xf numFmtId="184" fontId="0" fillId="0" borderId="10" xfId="0" applyNumberFormat="1" applyBorder="1" applyAlignment="1">
      <alignment/>
    </xf>
    <xf numFmtId="184" fontId="0" fillId="9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0" fontId="0" fillId="9" borderId="10" xfId="0" applyFont="1" applyFill="1" applyBorder="1" applyAlignment="1">
      <alignment/>
    </xf>
    <xf numFmtId="183" fontId="0" fillId="9" borderId="10" xfId="0" applyNumberFormat="1" applyFont="1" applyFill="1" applyBorder="1" applyAlignment="1">
      <alignment/>
    </xf>
    <xf numFmtId="184" fontId="0" fillId="9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4" fontId="42" fillId="0" borderId="10" xfId="0" applyNumberFormat="1" applyFont="1" applyBorder="1" applyAlignment="1">
      <alignment/>
    </xf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" fontId="20" fillId="4" borderId="10" xfId="0" applyNumberFormat="1" applyFont="1" applyFill="1" applyBorder="1" applyAlignment="1">
      <alignment horizontal="right"/>
    </xf>
    <xf numFmtId="1" fontId="42" fillId="4" borderId="10" xfId="0" applyNumberFormat="1" applyFont="1" applyFill="1" applyBorder="1" applyAlignment="1">
      <alignment/>
    </xf>
    <xf numFmtId="0" fontId="0" fillId="0" borderId="10" xfId="44" applyFont="1" applyBorder="1" applyAlignment="1">
      <alignment/>
    </xf>
    <xf numFmtId="0" fontId="0" fillId="9" borderId="10" xfId="44" applyFont="1" applyFill="1" applyBorder="1" applyAlignment="1">
      <alignment/>
    </xf>
    <xf numFmtId="0" fontId="0" fillId="33" borderId="10" xfId="0" applyFont="1" applyFill="1" applyBorder="1" applyAlignment="1">
      <alignment/>
    </xf>
    <xf numFmtId="183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0" xfId="44" applyFont="1" applyFill="1" applyBorder="1" applyAlignment="1">
      <alignment/>
    </xf>
    <xf numFmtId="0" fontId="22" fillId="0" borderId="10" xfId="44" applyFont="1" applyBorder="1" applyAlignment="1">
      <alignment/>
    </xf>
    <xf numFmtId="0" fontId="42" fillId="2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3" fontId="0" fillId="33" borderId="10" xfId="0" applyNumberFormat="1" applyFont="1" applyFill="1" applyBorder="1" applyAlignment="1">
      <alignment/>
    </xf>
    <xf numFmtId="184" fontId="0" fillId="33" borderId="10" xfId="0" applyNumberFormat="1" applyFont="1" applyFill="1" applyBorder="1" applyAlignment="1">
      <alignment/>
    </xf>
    <xf numFmtId="0" fontId="0" fillId="0" borderId="10" xfId="44" applyFont="1" applyBorder="1" applyAlignment="1">
      <alignment/>
    </xf>
    <xf numFmtId="0" fontId="0" fillId="0" borderId="0" xfId="0" applyFill="1" applyAlignment="1">
      <alignment/>
    </xf>
    <xf numFmtId="0" fontId="31" fillId="33" borderId="10" xfId="44" applyFill="1" applyBorder="1" applyAlignment="1">
      <alignment/>
    </xf>
    <xf numFmtId="0" fontId="31" fillId="0" borderId="10" xfId="44" applyBorder="1" applyAlignment="1">
      <alignment/>
    </xf>
    <xf numFmtId="0" fontId="31" fillId="9" borderId="10" xfId="44" applyFill="1" applyBorder="1" applyAlignment="1">
      <alignment/>
    </xf>
    <xf numFmtId="0" fontId="31" fillId="0" borderId="10" xfId="44" applyFill="1" applyBorder="1" applyAlignment="1">
      <alignment/>
    </xf>
    <xf numFmtId="0" fontId="44" fillId="2" borderId="10" xfId="0" applyFont="1" applyFill="1" applyBorder="1" applyAlignment="1">
      <alignment horizontal="center"/>
    </xf>
    <xf numFmtId="0" fontId="45" fillId="4" borderId="10" xfId="0" applyFont="1" applyFill="1" applyBorder="1" applyAlignment="1">
      <alignment horizontal="center"/>
    </xf>
    <xf numFmtId="0" fontId="42" fillId="4" borderId="10" xfId="0" applyFont="1" applyFill="1" applyBorder="1" applyAlignment="1">
      <alignment horizontal="center"/>
    </xf>
    <xf numFmtId="0" fontId="42" fillId="2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42" fillId="4" borderId="13" xfId="0" applyFont="1" applyFill="1" applyBorder="1" applyAlignment="1">
      <alignment horizontal="center"/>
    </xf>
    <xf numFmtId="0" fontId="42" fillId="4" borderId="14" xfId="0" applyFont="1" applyFill="1" applyBorder="1" applyAlignment="1">
      <alignment horizontal="center"/>
    </xf>
    <xf numFmtId="0" fontId="42" fillId="4" borderId="15" xfId="0" applyFont="1" applyFill="1" applyBorder="1" applyAlignment="1">
      <alignment horizontal="center"/>
    </xf>
    <xf numFmtId="49" fontId="42" fillId="4" borderId="16" xfId="0" applyNumberFormat="1" applyFont="1" applyFill="1" applyBorder="1" applyAlignment="1">
      <alignment horizontal="center"/>
    </xf>
    <xf numFmtId="49" fontId="42" fillId="4" borderId="17" xfId="0" applyNumberFormat="1" applyFont="1" applyFill="1" applyBorder="1" applyAlignment="1">
      <alignment horizontal="center"/>
    </xf>
    <xf numFmtId="49" fontId="42" fillId="4" borderId="18" xfId="0" applyNumberFormat="1" applyFont="1" applyFill="1" applyBorder="1" applyAlignment="1">
      <alignment horizontal="center"/>
    </xf>
    <xf numFmtId="49" fontId="42" fillId="4" borderId="19" xfId="0" applyNumberFormat="1" applyFont="1" applyFill="1" applyBorder="1" applyAlignment="1">
      <alignment horizontal="center"/>
    </xf>
    <xf numFmtId="49" fontId="42" fillId="4" borderId="0" xfId="0" applyNumberFormat="1" applyFont="1" applyFill="1" applyBorder="1" applyAlignment="1">
      <alignment horizontal="center"/>
    </xf>
    <xf numFmtId="49" fontId="42" fillId="4" borderId="20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mzn.to/32WBYuX" TargetMode="External" /><Relationship Id="rId2" Type="http://schemas.openxmlformats.org/officeDocument/2006/relationships/hyperlink" Target="https://amzn.to/2pk6Qac" TargetMode="External" /><Relationship Id="rId3" Type="http://schemas.openxmlformats.org/officeDocument/2006/relationships/hyperlink" Target="https://amzn.to/31UKQQo" TargetMode="External" /><Relationship Id="rId4" Type="http://schemas.openxmlformats.org/officeDocument/2006/relationships/hyperlink" Target="https://amzn.to/2BO81kP" TargetMode="External" /><Relationship Id="rId5" Type="http://schemas.openxmlformats.org/officeDocument/2006/relationships/hyperlink" Target="https://amzn.to/2ou9WZ0" TargetMode="External" /><Relationship Id="rId6" Type="http://schemas.openxmlformats.org/officeDocument/2006/relationships/hyperlink" Target="https://amzn.to/2pl7PqL" TargetMode="External" /><Relationship Id="rId7" Type="http://schemas.openxmlformats.org/officeDocument/2006/relationships/hyperlink" Target="https://amzn.to/2Jvai8P" TargetMode="External" /><Relationship Id="rId8" Type="http://schemas.openxmlformats.org/officeDocument/2006/relationships/hyperlink" Target="https://amzn.to/2MUSxSI" TargetMode="External" /><Relationship Id="rId9" Type="http://schemas.openxmlformats.org/officeDocument/2006/relationships/hyperlink" Target="https://amzn.to/32UYxjJ" TargetMode="External" /><Relationship Id="rId10" Type="http://schemas.openxmlformats.org/officeDocument/2006/relationships/hyperlink" Target="https://amzn.to/2Jv5v7w" TargetMode="External" /><Relationship Id="rId11" Type="http://schemas.openxmlformats.org/officeDocument/2006/relationships/hyperlink" Target="https://amzn.to/2Nim4oc" TargetMode="External" /><Relationship Id="rId12" Type="http://schemas.openxmlformats.org/officeDocument/2006/relationships/hyperlink" Target="https://amzn.to/31SXjUZ" TargetMode="External" /><Relationship Id="rId13" Type="http://schemas.openxmlformats.org/officeDocument/2006/relationships/hyperlink" Target="https://amzn.to/2pY6A0M" TargetMode="External" /><Relationship Id="rId14" Type="http://schemas.openxmlformats.org/officeDocument/2006/relationships/hyperlink" Target="https://amzn.to/36g23XW" TargetMode="External" /><Relationship Id="rId15" Type="http://schemas.openxmlformats.org/officeDocument/2006/relationships/hyperlink" Target="https://amzn.to/36dyaI4" TargetMode="External" /><Relationship Id="rId16" Type="http://schemas.openxmlformats.org/officeDocument/2006/relationships/hyperlink" Target="https://amzn.to/2q1M0wg" TargetMode="External" /><Relationship Id="rId17" Type="http://schemas.openxmlformats.org/officeDocument/2006/relationships/hyperlink" Target="https://amzn.to/31SXFeh" TargetMode="External" /><Relationship Id="rId18" Type="http://schemas.openxmlformats.org/officeDocument/2006/relationships/hyperlink" Target="https://amzn.to/2Jwt9QZ" TargetMode="External" /><Relationship Id="rId19" Type="http://schemas.openxmlformats.org/officeDocument/2006/relationships/hyperlink" Target="https://amzn.to/2MRDzg5" TargetMode="External" /><Relationship Id="rId20" Type="http://schemas.openxmlformats.org/officeDocument/2006/relationships/hyperlink" Target="https://amzn.to/2MTNMsn" TargetMode="External" /><Relationship Id="rId21" Type="http://schemas.openxmlformats.org/officeDocument/2006/relationships/hyperlink" Target="https://amzn.to/32WLnmn" TargetMode="External" /><Relationship Id="rId22" Type="http://schemas.openxmlformats.org/officeDocument/2006/relationships/hyperlink" Target="https://amzn.to/34kb7tp" TargetMode="External" /><Relationship Id="rId23" Type="http://schemas.openxmlformats.org/officeDocument/2006/relationships/hyperlink" Target="https://amzn.to/2PqMwP7" TargetMode="External" /><Relationship Id="rId24" Type="http://schemas.openxmlformats.org/officeDocument/2006/relationships/hyperlink" Target="https://amzn.to/2qUm5Y3" TargetMode="External" /><Relationship Id="rId25" Type="http://schemas.openxmlformats.org/officeDocument/2006/relationships/hyperlink" Target="https://amzn.to/2NlUN49" TargetMode="External" /><Relationship Id="rId26" Type="http://schemas.openxmlformats.org/officeDocument/2006/relationships/hyperlink" Target="https://amzn.to/2BSIaZf" TargetMode="External" /><Relationship Id="rId27" Type="http://schemas.openxmlformats.org/officeDocument/2006/relationships/hyperlink" Target="https://amzn.to/2qL7jCG" TargetMode="External" /><Relationship Id="rId28" Type="http://schemas.openxmlformats.org/officeDocument/2006/relationships/hyperlink" Target="https://amzn.to/36gh8J1" TargetMode="External" /><Relationship Id="rId29" Type="http://schemas.openxmlformats.org/officeDocument/2006/relationships/hyperlink" Target="https://amzn.to/31W7lEC" TargetMode="External" /><Relationship Id="rId30" Type="http://schemas.openxmlformats.org/officeDocument/2006/relationships/hyperlink" Target="https://amzn.to/2Jw3NCV" TargetMode="External" /><Relationship Id="rId31" Type="http://schemas.openxmlformats.org/officeDocument/2006/relationships/hyperlink" Target="https://amzn.to/2NnZGtJ" TargetMode="External" /><Relationship Id="rId32" Type="http://schemas.openxmlformats.org/officeDocument/2006/relationships/hyperlink" Target="https://amzn.to/2q1jivs" TargetMode="External" /><Relationship Id="rId33" Type="http://schemas.openxmlformats.org/officeDocument/2006/relationships/hyperlink" Target="https://amzn.to/31Vpra3" TargetMode="External" /><Relationship Id="rId34" Type="http://schemas.openxmlformats.org/officeDocument/2006/relationships/hyperlink" Target="https://amzn.to/2orD2Z1" TargetMode="External" /><Relationship Id="rId35" Type="http://schemas.openxmlformats.org/officeDocument/2006/relationships/hyperlink" Target="https://amzn.to/2Jv7JUq" TargetMode="External" /><Relationship Id="rId36" Type="http://schemas.openxmlformats.org/officeDocument/2006/relationships/hyperlink" Target="https://amzn.to/34g0VSF" TargetMode="External" /><Relationship Id="rId37" Type="http://schemas.openxmlformats.org/officeDocument/2006/relationships/hyperlink" Target="https://amzn.to/2Wiyhxo" TargetMode="External" /><Relationship Id="rId38" Type="http://schemas.openxmlformats.org/officeDocument/2006/relationships/hyperlink" Target="https://amzn.to/2PoCRZk" TargetMode="External" /><Relationship Id="rId39" Type="http://schemas.openxmlformats.org/officeDocument/2006/relationships/hyperlink" Target="https://amzn.to/347C4QI" TargetMode="External" /><Relationship Id="rId40" Type="http://schemas.openxmlformats.org/officeDocument/2006/relationships/hyperlink" Target="https://amzn.to/2BPcV11" TargetMode="External" /><Relationship Id="rId41" Type="http://schemas.openxmlformats.org/officeDocument/2006/relationships/hyperlink" Target="https://amzn.to/36dMhwK" TargetMode="External" /><Relationship Id="rId42" Type="http://schemas.openxmlformats.org/officeDocument/2006/relationships/hyperlink" Target="https://amzn.to/2BRP2WE" TargetMode="External" /><Relationship Id="rId43" Type="http://schemas.openxmlformats.org/officeDocument/2006/relationships/hyperlink" Target="https://amzn.to/32UCNV3" TargetMode="External" /><Relationship Id="rId44" Type="http://schemas.openxmlformats.org/officeDocument/2006/relationships/hyperlink" Target="https://amzn.to/2JtTwqQ" TargetMode="External" /><Relationship Id="rId45" Type="http://schemas.openxmlformats.org/officeDocument/2006/relationships/hyperlink" Target="https://amzn.to/36f8wTh" TargetMode="External" /><Relationship Id="rId46" Type="http://schemas.openxmlformats.org/officeDocument/2006/relationships/hyperlink" Target="https://amzn.to/2MVuzqi" TargetMode="External" /><Relationship Id="rId47" Type="http://schemas.openxmlformats.org/officeDocument/2006/relationships/hyperlink" Target="https://amzn.to/2Ju1qAt" TargetMode="External" /><Relationship Id="rId48" Type="http://schemas.openxmlformats.org/officeDocument/2006/relationships/hyperlink" Target="https://amzn.to/2JvD3Cr" TargetMode="External" /><Relationship Id="rId49" Type="http://schemas.openxmlformats.org/officeDocument/2006/relationships/hyperlink" Target="https://amzn.to/2BUbeiM" TargetMode="External" /><Relationship Id="rId50" Type="http://schemas.openxmlformats.org/officeDocument/2006/relationships/hyperlink" Target="https://amzn.to/2pZQOSW" TargetMode="External" /><Relationship Id="rId51" Type="http://schemas.openxmlformats.org/officeDocument/2006/relationships/hyperlink" Target="https://amzn.to/36aNt46" TargetMode="External" /><Relationship Id="rId52" Type="http://schemas.openxmlformats.org/officeDocument/2006/relationships/hyperlink" Target="https://amzn.to/36e7ruR" TargetMode="External" /><Relationship Id="rId53" Type="http://schemas.openxmlformats.org/officeDocument/2006/relationships/hyperlink" Target="https://amzn.to/369RJ41" TargetMode="External" /><Relationship Id="rId54" Type="http://schemas.openxmlformats.org/officeDocument/2006/relationships/hyperlink" Target="https://amzn.to/2NipY0k" TargetMode="External" /><Relationship Id="rId55" Type="http://schemas.openxmlformats.org/officeDocument/2006/relationships/hyperlink" Target="https://amzn.to/2JrqHuT" TargetMode="External" /><Relationship Id="rId56" Type="http://schemas.openxmlformats.org/officeDocument/2006/relationships/hyperlink" Target="https://www.submarino.com.br/produto/121357381/termometro-clinico-g-tech-digital-de-testa-sem-contato-medicao-da-temperatura-corporea-ambientes-e-superficies?opn=XMLGOOGLE&amp;epar=bp_pl_00_go_g35147&amp;loja=03&amp;WT.srch=1&amp;acc=d47a04c6f99456bc289220d5d0ff208d&amp;i=561e53416ed24cafb5322074&amp;o=55f7f3996ed24cafb5bbb90f&amp;gclid=EAIaIQobChMIr5KtiqDA5QIVDoaRCh2zHA_SEAQYAiABEgLRwfD_BwE" TargetMode="External" /><Relationship Id="rId57" Type="http://schemas.openxmlformats.org/officeDocument/2006/relationships/hyperlink" Target="https://www.skiphop.com/V_304052.html" TargetMode="External" /><Relationship Id="rId58" Type="http://schemas.openxmlformats.org/officeDocument/2006/relationships/hyperlink" Target="https://produto.mercadolivre.com.br/MLB-1264392679-kit-50-cabide-de-veludo-infantil-azul-ultrafino-slim-_JM?quantity=1" TargetMode="External" /><Relationship Id="rId59" Type="http://schemas.openxmlformats.org/officeDocument/2006/relationships/hyperlink" Target="https://amzn.to/31UPWMw" TargetMode="External" /><Relationship Id="rId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75" zoomScaleNormal="75" zoomScalePageLayoutView="0" workbookViewId="0" topLeftCell="A60">
      <selection activeCell="C64" sqref="C64"/>
    </sheetView>
  </sheetViews>
  <sheetFormatPr defaultColWidth="9.140625" defaultRowHeight="15"/>
  <cols>
    <col min="1" max="1" width="14.421875" style="1" bestFit="1" customWidth="1"/>
    <col min="2" max="2" width="41.421875" style="14" bestFit="1" customWidth="1"/>
    <col min="3" max="3" width="89.7109375" style="1" bestFit="1" customWidth="1"/>
    <col min="4" max="4" width="19.421875" style="14" bestFit="1" customWidth="1"/>
    <col min="5" max="5" width="11.140625" style="14" bestFit="1" customWidth="1"/>
    <col min="6" max="6" width="12.00390625" style="1" bestFit="1" customWidth="1"/>
    <col min="7" max="7" width="11.28125" style="1" bestFit="1" customWidth="1"/>
    <col min="8" max="16384" width="9.140625" style="1" customWidth="1"/>
  </cols>
  <sheetData>
    <row r="1" spans="1:8" ht="18">
      <c r="A1" s="51" t="s">
        <v>158</v>
      </c>
      <c r="B1" s="51"/>
      <c r="C1" s="51"/>
      <c r="D1" s="51"/>
      <c r="E1" s="51"/>
      <c r="F1" s="51"/>
      <c r="G1" s="51"/>
      <c r="H1" s="51"/>
    </row>
    <row r="2" spans="1:8" ht="14.25">
      <c r="A2" s="4" t="s">
        <v>93</v>
      </c>
      <c r="B2" s="17" t="s">
        <v>92</v>
      </c>
      <c r="C2" s="17" t="s">
        <v>91</v>
      </c>
      <c r="D2" s="17" t="s">
        <v>70</v>
      </c>
      <c r="E2" s="41" t="s">
        <v>73</v>
      </c>
      <c r="F2" s="4" t="s">
        <v>94</v>
      </c>
      <c r="G2" s="4" t="s">
        <v>65</v>
      </c>
      <c r="H2" s="4" t="s">
        <v>118</v>
      </c>
    </row>
    <row r="3" spans="1:8" s="42" customFormat="1" ht="15" customHeight="1">
      <c r="A3" s="13" t="s">
        <v>106</v>
      </c>
      <c r="B3" s="47" t="s">
        <v>34</v>
      </c>
      <c r="C3" s="39" t="s">
        <v>211</v>
      </c>
      <c r="D3" s="36" t="s">
        <v>9</v>
      </c>
      <c r="E3" s="36" t="s">
        <v>67</v>
      </c>
      <c r="F3" s="37">
        <v>14</v>
      </c>
      <c r="G3" s="38">
        <v>55</v>
      </c>
      <c r="H3" s="13">
        <v>1</v>
      </c>
    </row>
    <row r="4" spans="1:8" ht="15" customHeight="1">
      <c r="A4" s="2" t="s">
        <v>106</v>
      </c>
      <c r="B4" s="48" t="s">
        <v>120</v>
      </c>
      <c r="C4" s="40" t="s">
        <v>269</v>
      </c>
      <c r="D4" s="15" t="s">
        <v>124</v>
      </c>
      <c r="E4" s="15" t="s">
        <v>124</v>
      </c>
      <c r="F4" s="8">
        <v>499.9</v>
      </c>
      <c r="G4" s="20">
        <v>4200</v>
      </c>
      <c r="H4" s="2">
        <v>1</v>
      </c>
    </row>
    <row r="5" spans="1:8" ht="15" customHeight="1">
      <c r="A5" s="2" t="s">
        <v>106</v>
      </c>
      <c r="B5" s="48" t="s">
        <v>170</v>
      </c>
      <c r="C5" s="40" t="s">
        <v>212</v>
      </c>
      <c r="D5" s="15" t="s">
        <v>124</v>
      </c>
      <c r="E5" s="15" t="s">
        <v>124</v>
      </c>
      <c r="F5" s="8">
        <v>225</v>
      </c>
      <c r="G5" s="20">
        <v>2500</v>
      </c>
      <c r="H5" s="2">
        <v>1</v>
      </c>
    </row>
    <row r="6" spans="1:8" ht="14.25">
      <c r="A6" s="16" t="s">
        <v>106</v>
      </c>
      <c r="B6" s="49" t="s">
        <v>119</v>
      </c>
      <c r="C6" s="35" t="s">
        <v>213</v>
      </c>
      <c r="D6" s="23" t="s">
        <v>123</v>
      </c>
      <c r="E6" s="23" t="s">
        <v>123</v>
      </c>
      <c r="F6" s="19">
        <v>269.9</v>
      </c>
      <c r="G6" s="21">
        <v>2800</v>
      </c>
      <c r="H6" s="16"/>
    </row>
    <row r="7" spans="1:8" ht="14.25">
      <c r="A7" s="2" t="s">
        <v>106</v>
      </c>
      <c r="B7" s="15" t="s">
        <v>121</v>
      </c>
      <c r="C7" s="34" t="s">
        <v>214</v>
      </c>
      <c r="D7" s="15" t="s">
        <v>122</v>
      </c>
      <c r="E7" s="15" t="s">
        <v>122</v>
      </c>
      <c r="F7" s="8">
        <v>136</v>
      </c>
      <c r="G7" s="20">
        <v>1800</v>
      </c>
      <c r="H7" s="2">
        <v>1</v>
      </c>
    </row>
    <row r="8" spans="1:8" ht="14.25">
      <c r="A8" s="2" t="s">
        <v>106</v>
      </c>
      <c r="B8" s="48" t="s">
        <v>168</v>
      </c>
      <c r="C8" s="34" t="s">
        <v>125</v>
      </c>
      <c r="D8" s="15" t="s">
        <v>124</v>
      </c>
      <c r="E8" s="15" t="s">
        <v>124</v>
      </c>
      <c r="F8" s="8">
        <v>50</v>
      </c>
      <c r="G8" s="20">
        <v>300</v>
      </c>
      <c r="H8" s="2">
        <v>1</v>
      </c>
    </row>
    <row r="9" spans="1:8" s="42" customFormat="1" ht="14.25">
      <c r="A9" s="36" t="s">
        <v>106</v>
      </c>
      <c r="B9" s="47" t="s">
        <v>33</v>
      </c>
      <c r="C9" s="39" t="s">
        <v>215</v>
      </c>
      <c r="D9" s="36" t="s">
        <v>9</v>
      </c>
      <c r="E9" s="36" t="s">
        <v>74</v>
      </c>
      <c r="F9" s="43">
        <v>18.75</v>
      </c>
      <c r="G9" s="44">
        <v>95</v>
      </c>
      <c r="H9" s="13">
        <v>1</v>
      </c>
    </row>
    <row r="10" spans="1:8" ht="14.25">
      <c r="A10" s="2" t="s">
        <v>106</v>
      </c>
      <c r="B10" s="48" t="s">
        <v>8</v>
      </c>
      <c r="C10" s="34" t="s">
        <v>66</v>
      </c>
      <c r="D10" s="15" t="s">
        <v>9</v>
      </c>
      <c r="E10" s="26" t="s">
        <v>9</v>
      </c>
      <c r="F10" s="8">
        <v>18.75</v>
      </c>
      <c r="G10" s="20">
        <v>160</v>
      </c>
      <c r="H10" s="2">
        <v>1</v>
      </c>
    </row>
    <row r="11" spans="1:8" ht="14.25">
      <c r="A11" s="16" t="s">
        <v>107</v>
      </c>
      <c r="B11" s="23" t="s">
        <v>57</v>
      </c>
      <c r="C11" s="35" t="s">
        <v>216</v>
      </c>
      <c r="D11" s="23" t="s">
        <v>101</v>
      </c>
      <c r="E11" s="23" t="s">
        <v>101</v>
      </c>
      <c r="F11" s="19">
        <v>40</v>
      </c>
      <c r="G11" s="21">
        <v>250</v>
      </c>
      <c r="H11" s="16">
        <v>1</v>
      </c>
    </row>
    <row r="12" spans="1:8" ht="14.25">
      <c r="A12" s="2" t="s">
        <v>107</v>
      </c>
      <c r="B12" s="48" t="s">
        <v>217</v>
      </c>
      <c r="C12" s="3" t="s">
        <v>218</v>
      </c>
      <c r="D12" s="15" t="s">
        <v>5</v>
      </c>
      <c r="E12" s="15" t="s">
        <v>5</v>
      </c>
      <c r="F12" s="8">
        <v>5</v>
      </c>
      <c r="G12" s="20">
        <v>54.9</v>
      </c>
      <c r="H12" s="3">
        <v>3</v>
      </c>
    </row>
    <row r="13" spans="1:8" ht="14.25">
      <c r="A13" s="2" t="s">
        <v>107</v>
      </c>
      <c r="B13" s="48" t="s">
        <v>11</v>
      </c>
      <c r="C13" s="3" t="s">
        <v>227</v>
      </c>
      <c r="D13" s="15" t="s">
        <v>5</v>
      </c>
      <c r="E13" s="15" t="s">
        <v>5</v>
      </c>
      <c r="F13" s="8">
        <v>5</v>
      </c>
      <c r="G13" s="20">
        <v>60</v>
      </c>
      <c r="H13" s="3">
        <v>3</v>
      </c>
    </row>
    <row r="14" spans="1:8" ht="14.25">
      <c r="A14" s="2" t="s">
        <v>107</v>
      </c>
      <c r="B14" s="48" t="s">
        <v>32</v>
      </c>
      <c r="C14" s="34" t="s">
        <v>215</v>
      </c>
      <c r="D14" s="15" t="s">
        <v>9</v>
      </c>
      <c r="E14" s="15" t="s">
        <v>76</v>
      </c>
      <c r="F14" s="8">
        <v>12</v>
      </c>
      <c r="G14" s="20">
        <v>150</v>
      </c>
      <c r="H14" s="3">
        <v>1</v>
      </c>
    </row>
    <row r="15" spans="1:8" s="42" customFormat="1" ht="14.25">
      <c r="A15" s="16" t="s">
        <v>107</v>
      </c>
      <c r="B15" s="49" t="s">
        <v>77</v>
      </c>
      <c r="C15" s="23" t="s">
        <v>126</v>
      </c>
      <c r="D15" s="23" t="s">
        <v>3</v>
      </c>
      <c r="E15" s="23" t="s">
        <v>5</v>
      </c>
      <c r="F15" s="19">
        <v>125</v>
      </c>
      <c r="G15" s="21">
        <v>615.25</v>
      </c>
      <c r="H15" s="16">
        <v>1</v>
      </c>
    </row>
    <row r="16" spans="1:8" ht="14.25">
      <c r="A16" s="13" t="s">
        <v>107</v>
      </c>
      <c r="B16" s="36" t="s">
        <v>38</v>
      </c>
      <c r="C16" s="39" t="s">
        <v>228</v>
      </c>
      <c r="D16" s="36" t="s">
        <v>39</v>
      </c>
      <c r="E16" s="36" t="s">
        <v>5</v>
      </c>
      <c r="F16" s="37">
        <v>9.34</v>
      </c>
      <c r="G16" s="38">
        <v>69.9</v>
      </c>
      <c r="H16" s="13">
        <v>1</v>
      </c>
    </row>
    <row r="17" spans="1:8" ht="14.25">
      <c r="A17" s="2" t="s">
        <v>107</v>
      </c>
      <c r="B17" s="48" t="s">
        <v>12</v>
      </c>
      <c r="C17" s="26" t="s">
        <v>169</v>
      </c>
      <c r="D17" s="15" t="s">
        <v>5</v>
      </c>
      <c r="E17" s="15" t="s">
        <v>67</v>
      </c>
      <c r="F17" s="8">
        <v>3.6</v>
      </c>
      <c r="G17" s="20">
        <v>25</v>
      </c>
      <c r="H17" s="3">
        <v>1</v>
      </c>
    </row>
    <row r="18" spans="1:8" ht="14.25">
      <c r="A18" s="2" t="s">
        <v>107</v>
      </c>
      <c r="B18" s="48" t="s">
        <v>40</v>
      </c>
      <c r="C18" s="34" t="s">
        <v>259</v>
      </c>
      <c r="D18" s="15" t="s">
        <v>157</v>
      </c>
      <c r="E18" s="15" t="s">
        <v>101</v>
      </c>
      <c r="F18" s="8">
        <v>15</v>
      </c>
      <c r="G18" s="20">
        <v>249</v>
      </c>
      <c r="H18" s="3">
        <v>1</v>
      </c>
    </row>
    <row r="19" spans="1:8" ht="14.25">
      <c r="A19" s="2" t="s">
        <v>107</v>
      </c>
      <c r="B19" s="15" t="s">
        <v>220</v>
      </c>
      <c r="C19" s="3" t="s">
        <v>219</v>
      </c>
      <c r="D19" s="15" t="s">
        <v>5</v>
      </c>
      <c r="E19" s="15" t="s">
        <v>5</v>
      </c>
      <c r="F19" s="8">
        <v>5</v>
      </c>
      <c r="G19" s="20">
        <v>30</v>
      </c>
      <c r="H19" s="3">
        <v>3</v>
      </c>
    </row>
    <row r="20" spans="1:8" ht="14.25">
      <c r="A20" s="2" t="s">
        <v>107</v>
      </c>
      <c r="B20" s="48" t="s">
        <v>221</v>
      </c>
      <c r="C20" s="3" t="s">
        <v>224</v>
      </c>
      <c r="D20" s="15" t="s">
        <v>5</v>
      </c>
      <c r="E20" s="15" t="s">
        <v>5</v>
      </c>
      <c r="F20" s="8">
        <v>7</v>
      </c>
      <c r="G20" s="20">
        <v>69.9</v>
      </c>
      <c r="H20" s="3">
        <v>1</v>
      </c>
    </row>
    <row r="21" spans="1:8" ht="14.25">
      <c r="A21" s="2" t="s">
        <v>107</v>
      </c>
      <c r="B21" s="15" t="s">
        <v>225</v>
      </c>
      <c r="C21" s="3" t="s">
        <v>226</v>
      </c>
      <c r="D21" s="15" t="s">
        <v>5</v>
      </c>
      <c r="E21" s="15" t="s">
        <v>5</v>
      </c>
      <c r="F21" s="8">
        <v>12</v>
      </c>
      <c r="G21" s="20">
        <v>69.9</v>
      </c>
      <c r="H21" s="3">
        <v>1</v>
      </c>
    </row>
    <row r="22" spans="1:8" ht="14.25">
      <c r="A22" s="13" t="s">
        <v>107</v>
      </c>
      <c r="B22" s="36" t="s">
        <v>222</v>
      </c>
      <c r="C22" s="13" t="s">
        <v>223</v>
      </c>
      <c r="D22" s="36" t="s">
        <v>5</v>
      </c>
      <c r="E22" s="36" t="s">
        <v>5</v>
      </c>
      <c r="F22" s="37">
        <v>9</v>
      </c>
      <c r="G22" s="38">
        <v>75.9</v>
      </c>
      <c r="H22" s="13">
        <v>2</v>
      </c>
    </row>
    <row r="23" spans="1:8" ht="14.25">
      <c r="A23" s="13" t="s">
        <v>107</v>
      </c>
      <c r="B23" s="36" t="s">
        <v>230</v>
      </c>
      <c r="C23" s="13" t="s">
        <v>260</v>
      </c>
      <c r="D23" s="36" t="s">
        <v>196</v>
      </c>
      <c r="E23" s="36" t="s">
        <v>196</v>
      </c>
      <c r="F23" s="37">
        <v>6</v>
      </c>
      <c r="G23" s="38">
        <v>50</v>
      </c>
      <c r="H23" s="13">
        <v>2</v>
      </c>
    </row>
    <row r="24" spans="1:8" ht="14.25">
      <c r="A24" s="2" t="s">
        <v>107</v>
      </c>
      <c r="B24" s="50" t="s">
        <v>35</v>
      </c>
      <c r="C24" s="34" t="s">
        <v>90</v>
      </c>
      <c r="D24" s="15" t="s">
        <v>88</v>
      </c>
      <c r="E24" s="15" t="s">
        <v>89</v>
      </c>
      <c r="F24" s="8">
        <v>19</v>
      </c>
      <c r="G24" s="20">
        <v>160</v>
      </c>
      <c r="H24" s="3">
        <v>1</v>
      </c>
    </row>
    <row r="25" spans="1:8" ht="14.25">
      <c r="A25" s="2" t="s">
        <v>107</v>
      </c>
      <c r="B25" s="50" t="s">
        <v>37</v>
      </c>
      <c r="C25" s="34"/>
      <c r="D25" s="15" t="s">
        <v>10</v>
      </c>
      <c r="E25" s="15" t="s">
        <v>72</v>
      </c>
      <c r="F25" s="8">
        <v>7.8</v>
      </c>
      <c r="G25" s="20">
        <v>53</v>
      </c>
      <c r="H25" s="3">
        <v>2</v>
      </c>
    </row>
    <row r="26" spans="1:8" s="42" customFormat="1" ht="14.25">
      <c r="A26" s="13" t="s">
        <v>107</v>
      </c>
      <c r="B26" s="47" t="s">
        <v>69</v>
      </c>
      <c r="C26" s="13" t="s">
        <v>229</v>
      </c>
      <c r="D26" s="36" t="s">
        <v>9</v>
      </c>
      <c r="E26" s="36" t="s">
        <v>67</v>
      </c>
      <c r="F26" s="37">
        <v>7</v>
      </c>
      <c r="G26" s="38">
        <v>15</v>
      </c>
      <c r="H26" s="13">
        <v>1</v>
      </c>
    </row>
    <row r="27" spans="1:8" ht="14.25">
      <c r="A27" s="16" t="s">
        <v>107</v>
      </c>
      <c r="B27" s="49" t="s">
        <v>68</v>
      </c>
      <c r="C27" s="16" t="s">
        <v>261</v>
      </c>
      <c r="D27" s="23" t="s">
        <v>101</v>
      </c>
      <c r="E27" s="23" t="s">
        <v>67</v>
      </c>
      <c r="F27" s="19">
        <v>4</v>
      </c>
      <c r="G27" s="21">
        <v>29.9</v>
      </c>
      <c r="H27" s="16">
        <v>1</v>
      </c>
    </row>
    <row r="28" spans="1:8" ht="14.25">
      <c r="A28" s="13" t="s">
        <v>107</v>
      </c>
      <c r="B28" s="47" t="s">
        <v>97</v>
      </c>
      <c r="C28" s="13" t="s">
        <v>154</v>
      </c>
      <c r="D28" s="36" t="s">
        <v>10</v>
      </c>
      <c r="E28" s="36" t="s">
        <v>5</v>
      </c>
      <c r="F28" s="37">
        <v>17.64</v>
      </c>
      <c r="G28" s="38">
        <v>160</v>
      </c>
      <c r="H28" s="13">
        <v>1</v>
      </c>
    </row>
    <row r="29" spans="1:8" ht="14.25">
      <c r="A29" s="2" t="s">
        <v>107</v>
      </c>
      <c r="B29" s="48" t="s">
        <v>4</v>
      </c>
      <c r="C29" s="3" t="s">
        <v>61</v>
      </c>
      <c r="D29" s="15" t="s">
        <v>10</v>
      </c>
      <c r="E29" s="26" t="s">
        <v>78</v>
      </c>
      <c r="F29" s="8">
        <v>13.19</v>
      </c>
      <c r="G29" s="20">
        <v>160</v>
      </c>
      <c r="H29" s="3">
        <v>1</v>
      </c>
    </row>
    <row r="30" spans="1:8" ht="14.25">
      <c r="A30" s="16" t="s">
        <v>108</v>
      </c>
      <c r="B30" s="23" t="s">
        <v>95</v>
      </c>
      <c r="C30" s="35" t="s">
        <v>56</v>
      </c>
      <c r="D30" s="23"/>
      <c r="E30" s="23"/>
      <c r="F30" s="19"/>
      <c r="G30" s="21">
        <v>150</v>
      </c>
      <c r="H30" s="16">
        <v>1</v>
      </c>
    </row>
    <row r="31" spans="1:8" ht="14.25">
      <c r="A31" s="16" t="s">
        <v>108</v>
      </c>
      <c r="B31" s="49" t="s">
        <v>1</v>
      </c>
      <c r="C31" s="35" t="s">
        <v>231</v>
      </c>
      <c r="D31" s="23" t="s">
        <v>144</v>
      </c>
      <c r="E31" s="23" t="s">
        <v>232</v>
      </c>
      <c r="F31" s="19">
        <v>30</v>
      </c>
      <c r="G31" s="21">
        <v>300</v>
      </c>
      <c r="H31" s="16"/>
    </row>
    <row r="32" spans="1:8" ht="14.25">
      <c r="A32" s="2" t="s">
        <v>108</v>
      </c>
      <c r="B32" s="48" t="s">
        <v>96</v>
      </c>
      <c r="C32" s="34" t="s">
        <v>171</v>
      </c>
      <c r="D32" s="15" t="s">
        <v>60</v>
      </c>
      <c r="E32" s="26" t="s">
        <v>144</v>
      </c>
      <c r="F32" s="8">
        <v>45</v>
      </c>
      <c r="G32" s="20">
        <v>649</v>
      </c>
      <c r="H32" s="3">
        <v>1</v>
      </c>
    </row>
    <row r="33" spans="1:8" ht="14.25">
      <c r="A33" s="2" t="s">
        <v>108</v>
      </c>
      <c r="B33" s="48" t="s">
        <v>151</v>
      </c>
      <c r="C33" s="34" t="s">
        <v>155</v>
      </c>
      <c r="D33" s="15" t="s">
        <v>152</v>
      </c>
      <c r="E33" s="26" t="s">
        <v>152</v>
      </c>
      <c r="F33" s="8">
        <v>25</v>
      </c>
      <c r="G33" s="20">
        <v>200</v>
      </c>
      <c r="H33" s="3">
        <v>1</v>
      </c>
    </row>
    <row r="34" spans="1:8" ht="14.25">
      <c r="A34" s="16" t="s">
        <v>109</v>
      </c>
      <c r="B34" s="49" t="s">
        <v>2</v>
      </c>
      <c r="C34" s="35" t="s">
        <v>233</v>
      </c>
      <c r="D34" s="23" t="s">
        <v>71</v>
      </c>
      <c r="E34" s="23" t="s">
        <v>79</v>
      </c>
      <c r="F34" s="19">
        <v>110</v>
      </c>
      <c r="G34" s="21">
        <v>600</v>
      </c>
      <c r="H34" s="16">
        <v>1</v>
      </c>
    </row>
    <row r="35" spans="1:8" ht="14.25">
      <c r="A35" s="2" t="s">
        <v>109</v>
      </c>
      <c r="B35" s="48" t="s">
        <v>102</v>
      </c>
      <c r="C35" s="34" t="s">
        <v>270</v>
      </c>
      <c r="D35" s="15" t="s">
        <v>103</v>
      </c>
      <c r="E35" s="15"/>
      <c r="F35" s="8">
        <v>9.99</v>
      </c>
      <c r="G35" s="20"/>
      <c r="H35" s="3">
        <v>1</v>
      </c>
    </row>
    <row r="36" spans="1:8" ht="14.25">
      <c r="A36" s="16" t="s">
        <v>109</v>
      </c>
      <c r="B36" s="16" t="s">
        <v>235</v>
      </c>
      <c r="C36" s="35" t="s">
        <v>237</v>
      </c>
      <c r="D36" s="23"/>
      <c r="E36" s="23"/>
      <c r="F36" s="19"/>
      <c r="G36" s="21">
        <v>89.9</v>
      </c>
      <c r="H36" s="16">
        <v>2</v>
      </c>
    </row>
    <row r="37" spans="1:8" ht="14.25">
      <c r="A37" s="16" t="s">
        <v>109</v>
      </c>
      <c r="B37" s="16" t="s">
        <v>236</v>
      </c>
      <c r="C37" s="35" t="s">
        <v>237</v>
      </c>
      <c r="D37" s="23"/>
      <c r="E37" s="23"/>
      <c r="F37" s="19"/>
      <c r="G37" s="21">
        <v>89.9</v>
      </c>
      <c r="H37" s="16">
        <v>1</v>
      </c>
    </row>
    <row r="38" spans="1:8" ht="14.25">
      <c r="A38" s="16" t="s">
        <v>109</v>
      </c>
      <c r="B38" s="16" t="s">
        <v>248</v>
      </c>
      <c r="C38" s="35" t="s">
        <v>247</v>
      </c>
      <c r="D38" s="23"/>
      <c r="E38" s="23"/>
      <c r="F38" s="19"/>
      <c r="G38" s="21">
        <v>120</v>
      </c>
      <c r="H38" s="16">
        <v>2</v>
      </c>
    </row>
    <row r="39" spans="1:8" ht="14.25">
      <c r="A39" s="16" t="s">
        <v>109</v>
      </c>
      <c r="B39" s="16" t="s">
        <v>249</v>
      </c>
      <c r="C39" s="35" t="s">
        <v>250</v>
      </c>
      <c r="D39" s="23"/>
      <c r="E39" s="23"/>
      <c r="F39" s="19"/>
      <c r="G39" s="21">
        <v>107.9</v>
      </c>
      <c r="H39" s="16">
        <v>2</v>
      </c>
    </row>
    <row r="40" spans="1:8" ht="14.25">
      <c r="A40" s="16" t="s">
        <v>109</v>
      </c>
      <c r="B40" s="16" t="s">
        <v>244</v>
      </c>
      <c r="C40" s="35" t="s">
        <v>245</v>
      </c>
      <c r="D40" s="23"/>
      <c r="E40" s="23"/>
      <c r="F40" s="19"/>
      <c r="G40" s="21"/>
      <c r="H40" s="16">
        <v>4</v>
      </c>
    </row>
    <row r="41" spans="1:8" ht="14.25">
      <c r="A41" s="16" t="s">
        <v>109</v>
      </c>
      <c r="B41" s="16" t="s">
        <v>246</v>
      </c>
      <c r="C41" s="35" t="s">
        <v>247</v>
      </c>
      <c r="D41" s="23"/>
      <c r="E41" s="23"/>
      <c r="F41" s="19"/>
      <c r="G41" s="21"/>
      <c r="H41" s="16">
        <v>2</v>
      </c>
    </row>
    <row r="42" spans="1:8" ht="14.25">
      <c r="A42" s="2" t="s">
        <v>110</v>
      </c>
      <c r="B42" s="48" t="s">
        <v>145</v>
      </c>
      <c r="C42" s="34" t="s">
        <v>172</v>
      </c>
      <c r="D42" s="15" t="s">
        <v>85</v>
      </c>
      <c r="E42" s="26" t="s">
        <v>58</v>
      </c>
      <c r="F42" s="8">
        <v>75</v>
      </c>
      <c r="G42" s="20">
        <v>1000</v>
      </c>
      <c r="H42" s="3">
        <v>1</v>
      </c>
    </row>
    <row r="43" spans="1:8" ht="14.25">
      <c r="A43" s="2" t="s">
        <v>110</v>
      </c>
      <c r="B43" s="48" t="s">
        <v>16</v>
      </c>
      <c r="C43" s="34" t="s">
        <v>251</v>
      </c>
      <c r="D43" s="15" t="s">
        <v>9</v>
      </c>
      <c r="E43" s="26" t="s">
        <v>9</v>
      </c>
      <c r="F43" s="8">
        <v>15</v>
      </c>
      <c r="G43" s="20">
        <v>199.9</v>
      </c>
      <c r="H43" s="3">
        <v>1</v>
      </c>
    </row>
    <row r="44" spans="1:8" ht="14.25">
      <c r="A44" s="16" t="s">
        <v>111</v>
      </c>
      <c r="B44" s="49" t="s">
        <v>143</v>
      </c>
      <c r="C44" s="35" t="s">
        <v>263</v>
      </c>
      <c r="D44" s="23" t="s">
        <v>5</v>
      </c>
      <c r="E44" s="23" t="s">
        <v>144</v>
      </c>
      <c r="F44" s="19">
        <v>40</v>
      </c>
      <c r="G44" s="21">
        <v>249.9</v>
      </c>
      <c r="H44" s="16">
        <v>0</v>
      </c>
    </row>
    <row r="45" spans="1:8" ht="14.25">
      <c r="A45" s="2" t="s">
        <v>111</v>
      </c>
      <c r="B45" s="48" t="s">
        <v>87</v>
      </c>
      <c r="C45" s="34" t="s">
        <v>173</v>
      </c>
      <c r="D45" s="26" t="s">
        <v>84</v>
      </c>
      <c r="E45" s="26" t="s">
        <v>67</v>
      </c>
      <c r="F45" s="8">
        <v>3.5</v>
      </c>
      <c r="G45" s="20">
        <v>29</v>
      </c>
      <c r="H45" s="3">
        <v>2</v>
      </c>
    </row>
    <row r="46" spans="1:8" ht="14.25">
      <c r="A46" s="2" t="s">
        <v>111</v>
      </c>
      <c r="B46" s="48" t="s">
        <v>83</v>
      </c>
      <c r="C46" s="34" t="s">
        <v>174</v>
      </c>
      <c r="D46" s="26" t="s">
        <v>86</v>
      </c>
      <c r="E46" s="26" t="s">
        <v>9</v>
      </c>
      <c r="F46" s="8">
        <v>11.25</v>
      </c>
      <c r="G46" s="20">
        <v>112</v>
      </c>
      <c r="H46" s="3">
        <v>1</v>
      </c>
    </row>
    <row r="47" spans="1:8" ht="14.25">
      <c r="A47" s="23" t="s">
        <v>111</v>
      </c>
      <c r="B47" s="23" t="s">
        <v>0</v>
      </c>
      <c r="C47" s="35" t="s">
        <v>59</v>
      </c>
      <c r="D47" s="23"/>
      <c r="E47" s="23" t="s">
        <v>115</v>
      </c>
      <c r="F47" s="24"/>
      <c r="G47" s="25">
        <v>300</v>
      </c>
      <c r="H47" s="16">
        <v>1</v>
      </c>
    </row>
    <row r="48" spans="1:8" ht="14.25">
      <c r="A48" s="13" t="s">
        <v>111</v>
      </c>
      <c r="B48" s="47" t="s">
        <v>262</v>
      </c>
      <c r="C48" s="13" t="s">
        <v>234</v>
      </c>
      <c r="D48" s="36" t="s">
        <v>64</v>
      </c>
      <c r="E48" s="36" t="s">
        <v>64</v>
      </c>
      <c r="F48" s="37">
        <v>7</v>
      </c>
      <c r="G48" s="38">
        <v>68.9</v>
      </c>
      <c r="H48" s="13">
        <v>1</v>
      </c>
    </row>
    <row r="49" spans="1:8" ht="14.25">
      <c r="A49" s="2" t="s">
        <v>111</v>
      </c>
      <c r="B49" s="48" t="s">
        <v>63</v>
      </c>
      <c r="C49" s="34" t="s">
        <v>139</v>
      </c>
      <c r="D49" s="26" t="s">
        <v>64</v>
      </c>
      <c r="E49" s="26" t="s">
        <v>64</v>
      </c>
      <c r="F49" s="8">
        <v>5.5</v>
      </c>
      <c r="G49" s="20">
        <v>49.99</v>
      </c>
      <c r="H49" s="3">
        <v>1</v>
      </c>
    </row>
    <row r="50" spans="1:8" ht="14.25">
      <c r="A50" s="2" t="s">
        <v>111</v>
      </c>
      <c r="B50" s="48" t="s">
        <v>142</v>
      </c>
      <c r="C50" s="34" t="s">
        <v>176</v>
      </c>
      <c r="D50" s="26" t="s">
        <v>175</v>
      </c>
      <c r="E50" s="26" t="s">
        <v>101</v>
      </c>
      <c r="F50" s="8">
        <v>3.99</v>
      </c>
      <c r="G50" s="20">
        <v>35</v>
      </c>
      <c r="H50" s="3">
        <v>1</v>
      </c>
    </row>
    <row r="51" spans="1:8" ht="14.25">
      <c r="A51" s="2" t="s">
        <v>111</v>
      </c>
      <c r="B51" s="48" t="s">
        <v>177</v>
      </c>
      <c r="C51" s="34" t="s">
        <v>178</v>
      </c>
      <c r="D51" s="26" t="s">
        <v>64</v>
      </c>
      <c r="E51" s="26" t="s">
        <v>64</v>
      </c>
      <c r="F51" s="8">
        <v>5.5</v>
      </c>
      <c r="G51" s="20">
        <v>54.9</v>
      </c>
      <c r="H51" s="3">
        <v>1</v>
      </c>
    </row>
    <row r="52" spans="1:8" s="42" customFormat="1" ht="14.25">
      <c r="A52" s="13" t="s">
        <v>111</v>
      </c>
      <c r="B52" s="47" t="s">
        <v>81</v>
      </c>
      <c r="C52" s="39" t="s">
        <v>174</v>
      </c>
      <c r="D52" s="36" t="s">
        <v>9</v>
      </c>
      <c r="E52" s="36" t="s">
        <v>67</v>
      </c>
      <c r="F52" s="37">
        <v>6</v>
      </c>
      <c r="G52" s="38">
        <v>40</v>
      </c>
      <c r="H52" s="13">
        <v>1</v>
      </c>
    </row>
    <row r="53" spans="1:8" ht="14.25">
      <c r="A53" s="2" t="s">
        <v>111</v>
      </c>
      <c r="B53" s="48" t="s">
        <v>80</v>
      </c>
      <c r="C53" s="39" t="s">
        <v>174</v>
      </c>
      <c r="D53" s="26" t="s">
        <v>9</v>
      </c>
      <c r="E53" s="26" t="s">
        <v>9</v>
      </c>
      <c r="F53" s="8">
        <v>13.5</v>
      </c>
      <c r="G53" s="20">
        <v>200</v>
      </c>
      <c r="H53" s="3">
        <v>1</v>
      </c>
    </row>
    <row r="54" spans="1:8" ht="14.25">
      <c r="A54" s="16" t="s">
        <v>111</v>
      </c>
      <c r="B54" s="49" t="s">
        <v>179</v>
      </c>
      <c r="C54" s="35" t="s">
        <v>180</v>
      </c>
      <c r="D54" s="23" t="s">
        <v>9</v>
      </c>
      <c r="E54" s="23" t="s">
        <v>67</v>
      </c>
      <c r="F54" s="19">
        <v>7.5</v>
      </c>
      <c r="G54" s="21">
        <v>25</v>
      </c>
      <c r="H54" s="16">
        <v>1</v>
      </c>
    </row>
    <row r="55" spans="1:8" ht="14.25">
      <c r="A55" s="2" t="s">
        <v>111</v>
      </c>
      <c r="B55" s="48" t="s">
        <v>82</v>
      </c>
      <c r="C55" s="34" t="s">
        <v>174</v>
      </c>
      <c r="D55" s="15" t="s">
        <v>9</v>
      </c>
      <c r="E55" s="26" t="s">
        <v>9</v>
      </c>
      <c r="F55" s="18">
        <v>11.25</v>
      </c>
      <c r="G55" s="20">
        <v>150</v>
      </c>
      <c r="H55" s="3">
        <v>1</v>
      </c>
    </row>
    <row r="56" spans="1:8" ht="14.25">
      <c r="A56" s="2" t="s">
        <v>111</v>
      </c>
      <c r="B56" s="48" t="s">
        <v>17</v>
      </c>
      <c r="C56" s="34" t="s">
        <v>181</v>
      </c>
      <c r="D56" s="26" t="s">
        <v>9</v>
      </c>
      <c r="E56" s="26" t="s">
        <v>9</v>
      </c>
      <c r="F56" s="8">
        <v>13.5</v>
      </c>
      <c r="G56" s="20">
        <v>164.9</v>
      </c>
      <c r="H56" s="3">
        <v>2</v>
      </c>
    </row>
    <row r="57" spans="1:8" ht="14.25">
      <c r="A57" s="16" t="s">
        <v>111</v>
      </c>
      <c r="B57" s="23" t="s">
        <v>271</v>
      </c>
      <c r="C57" s="35" t="s">
        <v>182</v>
      </c>
      <c r="D57" s="23" t="s">
        <v>75</v>
      </c>
      <c r="E57" s="23" t="s">
        <v>67</v>
      </c>
      <c r="F57" s="19">
        <v>29.9</v>
      </c>
      <c r="G57" s="21">
        <v>40</v>
      </c>
      <c r="H57" s="16"/>
    </row>
    <row r="58" spans="1:8" ht="14.25">
      <c r="A58" s="2" t="s">
        <v>111</v>
      </c>
      <c r="B58" s="48" t="s">
        <v>62</v>
      </c>
      <c r="C58" s="34" t="s">
        <v>183</v>
      </c>
      <c r="D58" s="26" t="s">
        <v>9</v>
      </c>
      <c r="E58" s="26" t="s">
        <v>9</v>
      </c>
      <c r="F58" s="8">
        <v>9</v>
      </c>
      <c r="G58" s="20">
        <v>123.9</v>
      </c>
      <c r="H58" s="2">
        <v>1</v>
      </c>
    </row>
    <row r="59" spans="1:8" ht="14.25">
      <c r="A59" s="2" t="s">
        <v>111</v>
      </c>
      <c r="B59" s="48" t="s">
        <v>184</v>
      </c>
      <c r="C59" s="34" t="s">
        <v>185</v>
      </c>
      <c r="D59" s="26" t="s">
        <v>9</v>
      </c>
      <c r="E59" s="26" t="s">
        <v>9</v>
      </c>
      <c r="F59" s="8">
        <v>6</v>
      </c>
      <c r="G59" s="20">
        <v>55</v>
      </c>
      <c r="H59" s="2">
        <v>1</v>
      </c>
    </row>
    <row r="60" spans="1:8" ht="14.25">
      <c r="A60" s="2" t="s">
        <v>112</v>
      </c>
      <c r="B60" s="48" t="s">
        <v>186</v>
      </c>
      <c r="C60" s="34" t="s">
        <v>265</v>
      </c>
      <c r="D60" s="15" t="s">
        <v>187</v>
      </c>
      <c r="E60" s="15" t="s">
        <v>187</v>
      </c>
      <c r="F60" s="8">
        <v>5.5</v>
      </c>
      <c r="G60" s="20">
        <v>55</v>
      </c>
      <c r="H60" s="2">
        <v>4</v>
      </c>
    </row>
    <row r="61" spans="1:8" ht="14.25">
      <c r="A61" s="2" t="s">
        <v>112</v>
      </c>
      <c r="B61" s="48" t="s">
        <v>36</v>
      </c>
      <c r="C61" s="34" t="s">
        <v>264</v>
      </c>
      <c r="D61" s="15" t="s">
        <v>15</v>
      </c>
      <c r="E61" s="15" t="s">
        <v>15</v>
      </c>
      <c r="F61" s="8">
        <v>5.5</v>
      </c>
      <c r="G61" s="20">
        <v>53</v>
      </c>
      <c r="H61" s="2">
        <v>2</v>
      </c>
    </row>
    <row r="62" spans="1:8" ht="14.25">
      <c r="A62" s="2" t="s">
        <v>112</v>
      </c>
      <c r="B62" s="48" t="s">
        <v>98</v>
      </c>
      <c r="C62" s="34" t="s">
        <v>188</v>
      </c>
      <c r="D62" s="15" t="s">
        <v>9</v>
      </c>
      <c r="E62" s="15" t="s">
        <v>67</v>
      </c>
      <c r="F62" s="8">
        <v>22.5</v>
      </c>
      <c r="G62" s="20">
        <v>90</v>
      </c>
      <c r="H62" s="2">
        <v>1</v>
      </c>
    </row>
    <row r="63" spans="1:8" ht="14.25">
      <c r="A63" s="16" t="s">
        <v>112</v>
      </c>
      <c r="B63" s="49" t="s">
        <v>6</v>
      </c>
      <c r="C63" s="35" t="s">
        <v>189</v>
      </c>
      <c r="D63" s="23" t="s">
        <v>64</v>
      </c>
      <c r="E63" s="23" t="s">
        <v>64</v>
      </c>
      <c r="F63" s="19">
        <v>12</v>
      </c>
      <c r="G63" s="21">
        <v>90</v>
      </c>
      <c r="H63" s="16">
        <v>1</v>
      </c>
    </row>
    <row r="64" spans="1:8" ht="14.25">
      <c r="A64" s="2" t="s">
        <v>112</v>
      </c>
      <c r="B64" s="48" t="s">
        <v>140</v>
      </c>
      <c r="C64" s="3" t="s">
        <v>210</v>
      </c>
      <c r="D64" s="15" t="s">
        <v>64</v>
      </c>
      <c r="E64" s="15" t="s">
        <v>64</v>
      </c>
      <c r="F64" s="18">
        <v>5</v>
      </c>
      <c r="G64" s="20">
        <v>60</v>
      </c>
      <c r="H64" s="2">
        <v>1</v>
      </c>
    </row>
    <row r="65" spans="1:8" ht="14.25">
      <c r="A65" s="3" t="s">
        <v>112</v>
      </c>
      <c r="B65" s="50" t="s">
        <v>100</v>
      </c>
      <c r="C65" s="15" t="s">
        <v>190</v>
      </c>
      <c r="D65" s="26" t="s">
        <v>101</v>
      </c>
      <c r="E65" s="26" t="s">
        <v>67</v>
      </c>
      <c r="F65" s="18">
        <v>10</v>
      </c>
      <c r="G65" s="22">
        <v>45</v>
      </c>
      <c r="H65" s="2">
        <v>1</v>
      </c>
    </row>
    <row r="66" spans="1:8" ht="14.25">
      <c r="A66" s="2" t="s">
        <v>112</v>
      </c>
      <c r="B66" s="50" t="s">
        <v>195</v>
      </c>
      <c r="C66" s="45" t="s">
        <v>267</v>
      </c>
      <c r="D66" s="15" t="s">
        <v>196</v>
      </c>
      <c r="E66" s="15" t="s">
        <v>196</v>
      </c>
      <c r="F66" s="8">
        <v>18</v>
      </c>
      <c r="G66" s="20">
        <v>48</v>
      </c>
      <c r="H66" s="2">
        <v>1</v>
      </c>
    </row>
    <row r="67" spans="1:8" ht="14.25">
      <c r="A67" s="2" t="s">
        <v>112</v>
      </c>
      <c r="B67" s="50" t="s">
        <v>191</v>
      </c>
      <c r="C67" s="45" t="s">
        <v>266</v>
      </c>
      <c r="D67" s="15" t="s">
        <v>196</v>
      </c>
      <c r="E67" s="15" t="s">
        <v>196</v>
      </c>
      <c r="F67" s="8">
        <v>14.9</v>
      </c>
      <c r="G67" s="20">
        <v>34.9</v>
      </c>
      <c r="H67" s="2">
        <v>1</v>
      </c>
    </row>
    <row r="68" spans="1:8" ht="14.25">
      <c r="A68" s="2" t="s">
        <v>112</v>
      </c>
      <c r="B68" s="50" t="s">
        <v>192</v>
      </c>
      <c r="C68" s="45" t="s">
        <v>198</v>
      </c>
      <c r="D68" s="15" t="s">
        <v>197</v>
      </c>
      <c r="E68" s="15" t="s">
        <v>199</v>
      </c>
      <c r="F68" s="8">
        <v>7.87</v>
      </c>
      <c r="G68" s="20">
        <v>16</v>
      </c>
      <c r="H68" s="2">
        <v>1</v>
      </c>
    </row>
    <row r="69" spans="1:8" ht="14.25">
      <c r="A69" s="16" t="s">
        <v>112</v>
      </c>
      <c r="B69" s="49" t="s">
        <v>146</v>
      </c>
      <c r="C69" s="35" t="s">
        <v>193</v>
      </c>
      <c r="D69" s="23" t="s">
        <v>148</v>
      </c>
      <c r="E69" s="23" t="s">
        <v>147</v>
      </c>
      <c r="F69" s="19">
        <v>60</v>
      </c>
      <c r="G69" s="21">
        <v>375</v>
      </c>
      <c r="H69" s="16"/>
    </row>
    <row r="70" spans="1:8" ht="14.25">
      <c r="A70" s="2" t="s">
        <v>112</v>
      </c>
      <c r="B70" s="48" t="s">
        <v>194</v>
      </c>
      <c r="C70" s="34" t="s">
        <v>141</v>
      </c>
      <c r="D70" s="15" t="s">
        <v>14</v>
      </c>
      <c r="E70" s="15" t="s">
        <v>105</v>
      </c>
      <c r="F70" s="8">
        <v>17</v>
      </c>
      <c r="G70" s="20">
        <v>98</v>
      </c>
      <c r="H70" s="2">
        <v>1</v>
      </c>
    </row>
    <row r="71" spans="1:8" ht="14.25">
      <c r="A71" s="2" t="s">
        <v>112</v>
      </c>
      <c r="B71" s="48" t="s">
        <v>99</v>
      </c>
      <c r="C71" s="34" t="s">
        <v>174</v>
      </c>
      <c r="D71" s="15" t="s">
        <v>9</v>
      </c>
      <c r="E71" s="15" t="s">
        <v>67</v>
      </c>
      <c r="F71" s="8">
        <v>15</v>
      </c>
      <c r="G71" s="20">
        <v>75</v>
      </c>
      <c r="H71" s="2">
        <v>1</v>
      </c>
    </row>
    <row r="72" spans="1:8" ht="14.25">
      <c r="A72" s="16" t="s">
        <v>112</v>
      </c>
      <c r="B72" s="23" t="s">
        <v>13</v>
      </c>
      <c r="C72" s="35" t="s">
        <v>200</v>
      </c>
      <c r="D72" s="23"/>
      <c r="E72" s="23"/>
      <c r="F72" s="19"/>
      <c r="G72" s="21"/>
      <c r="H72" s="16"/>
    </row>
    <row r="73" spans="1:8" ht="14.25">
      <c r="A73" s="2" t="s">
        <v>112</v>
      </c>
      <c r="B73" s="48" t="s">
        <v>202</v>
      </c>
      <c r="C73" s="34" t="s">
        <v>205</v>
      </c>
      <c r="D73" s="15" t="s">
        <v>208</v>
      </c>
      <c r="E73" s="15" t="s">
        <v>101</v>
      </c>
      <c r="F73" s="8">
        <v>12.99</v>
      </c>
      <c r="G73" s="20">
        <v>20</v>
      </c>
      <c r="H73" s="2">
        <v>1</v>
      </c>
    </row>
    <row r="74" spans="1:8" ht="14.25">
      <c r="A74" s="2" t="s">
        <v>112</v>
      </c>
      <c r="B74" s="48" t="s">
        <v>201</v>
      </c>
      <c r="C74" s="34" t="s">
        <v>207</v>
      </c>
      <c r="D74" s="15" t="s">
        <v>101</v>
      </c>
      <c r="E74" s="15" t="s">
        <v>206</v>
      </c>
      <c r="F74" s="8">
        <v>25</v>
      </c>
      <c r="G74" s="20">
        <v>109</v>
      </c>
      <c r="H74" s="2">
        <v>1</v>
      </c>
    </row>
    <row r="75" spans="1:8" ht="14.25">
      <c r="A75" s="16" t="s">
        <v>112</v>
      </c>
      <c r="B75" s="23" t="s">
        <v>114</v>
      </c>
      <c r="C75" s="35" t="s">
        <v>56</v>
      </c>
      <c r="D75" s="23"/>
      <c r="E75" s="23" t="s">
        <v>115</v>
      </c>
      <c r="F75" s="19"/>
      <c r="G75" s="21">
        <v>300</v>
      </c>
      <c r="H75" s="16">
        <v>1</v>
      </c>
    </row>
    <row r="76" spans="1:8" s="42" customFormat="1" ht="14.25">
      <c r="A76" s="13" t="s">
        <v>112</v>
      </c>
      <c r="B76" s="47" t="s">
        <v>238</v>
      </c>
      <c r="C76" s="39" t="s">
        <v>242</v>
      </c>
      <c r="D76" s="36" t="s">
        <v>239</v>
      </c>
      <c r="E76" s="36" t="s">
        <v>239</v>
      </c>
      <c r="F76" s="37">
        <v>9</v>
      </c>
      <c r="G76" s="38">
        <v>99.9</v>
      </c>
      <c r="H76" s="13">
        <v>4</v>
      </c>
    </row>
    <row r="77" spans="1:8" s="42" customFormat="1" ht="14.25">
      <c r="A77" s="13" t="s">
        <v>112</v>
      </c>
      <c r="B77" s="47" t="s">
        <v>31</v>
      </c>
      <c r="C77" s="39" t="s">
        <v>243</v>
      </c>
      <c r="D77" s="36" t="s">
        <v>239</v>
      </c>
      <c r="E77" s="36" t="s">
        <v>239</v>
      </c>
      <c r="F77" s="37">
        <v>12</v>
      </c>
      <c r="G77" s="38">
        <v>99.9</v>
      </c>
      <c r="H77" s="13">
        <v>1</v>
      </c>
    </row>
    <row r="78" spans="1:8" s="42" customFormat="1" ht="14.25">
      <c r="A78" s="13" t="s">
        <v>112</v>
      </c>
      <c r="B78" s="36" t="s">
        <v>240</v>
      </c>
      <c r="C78" s="39" t="s">
        <v>241</v>
      </c>
      <c r="D78" s="36"/>
      <c r="E78" s="36"/>
      <c r="F78" s="37"/>
      <c r="G78" s="38"/>
      <c r="H78" s="13"/>
    </row>
    <row r="79" spans="1:8" ht="14.25">
      <c r="A79" s="2" t="s">
        <v>113</v>
      </c>
      <c r="B79" s="50" t="s">
        <v>268</v>
      </c>
      <c r="C79" s="34" t="s">
        <v>203</v>
      </c>
      <c r="D79" s="15" t="s">
        <v>204</v>
      </c>
      <c r="E79" s="15" t="s">
        <v>104</v>
      </c>
      <c r="F79" s="8">
        <v>5</v>
      </c>
      <c r="G79" s="20">
        <v>164</v>
      </c>
      <c r="H79" s="2">
        <v>3</v>
      </c>
    </row>
    <row r="80" spans="1:8" ht="14.25">
      <c r="A80" s="3" t="s">
        <v>149</v>
      </c>
      <c r="B80" s="50" t="s">
        <v>150</v>
      </c>
      <c r="C80" s="2" t="s">
        <v>209</v>
      </c>
      <c r="D80" s="26"/>
      <c r="E80" s="26" t="s">
        <v>153</v>
      </c>
      <c r="F80" s="18"/>
      <c r="G80" s="22">
        <v>125</v>
      </c>
      <c r="H80" s="2">
        <v>1</v>
      </c>
    </row>
    <row r="81" spans="6:7" ht="14.25">
      <c r="F81" s="10">
        <f>SUM(F3:F80)</f>
        <v>2295.5099999999998</v>
      </c>
      <c r="G81" s="27">
        <f>SUM(G3:G80)</f>
        <v>21420.440000000013</v>
      </c>
    </row>
  </sheetData>
  <sheetProtection/>
  <mergeCells count="1">
    <mergeCell ref="A1:H1"/>
  </mergeCells>
  <hyperlinks>
    <hyperlink ref="B3" r:id="rId1" display="Brinquedinho pro carrinho"/>
    <hyperlink ref="B4" r:id="rId2" display="Carrinho de bebê Babyzen yoyo"/>
    <hyperlink ref="B5" r:id="rId3" display="Kit Newborn pro Yoyo (moisés)"/>
    <hyperlink ref="B8" r:id="rId4" display="Adaptador para bebê conforto no carrinho"/>
    <hyperlink ref="B6" r:id="rId5" display="Cadeirinha Gracco Forever"/>
    <hyperlink ref="B9" r:id="rId6" display="Espelho carro"/>
    <hyperlink ref="B10" r:id="rId7" display="Porta trecos para o carrinho"/>
    <hyperlink ref="B14" r:id="rId8" display="Bolsa térmica para mamadeira"/>
    <hyperlink ref="B25" r:id="rId9" display="Pomada Lansinoh para bico do seio"/>
    <hyperlink ref="B15" r:id="rId10" display="Bomba elétrica de tirar leite"/>
    <hyperlink ref="B12" r:id="rId11" display="Chupeta"/>
    <hyperlink ref="B13" r:id="rId12" display="Bicos extras para mamadeiras"/>
    <hyperlink ref="B17" r:id="rId13" display="Dispenser para leite em pó"/>
    <hyperlink ref="B20" r:id="rId14" display="Mamadeira 260ml "/>
    <hyperlink ref="B70" r:id="rId15" display="Nose Frida &amp; refil no kit para viagem. "/>
    <hyperlink ref="B68" r:id="rId16" display="Cortador de unha"/>
    <hyperlink ref="B48" r:id="rId17" display="Canecas mágicas"/>
    <hyperlink ref="B18" r:id="rId18" display="Escorredor de mamadeira"/>
    <hyperlink ref="B24" r:id="rId19" display="Milkscreen"/>
    <hyperlink ref="B26" r:id="rId20" display="Porta Chupeta"/>
    <hyperlink ref="B28" r:id="rId21" display="Protetor absorvente para seios (200)"/>
    <hyperlink ref="B29" r:id="rId22" display="Saquinhos para armazenar leite"/>
    <hyperlink ref="B31" r:id="rId23" display="Cadeirinha de balanço"/>
    <hyperlink ref="B32" r:id="rId24" display="Tapete de atividades"/>
    <hyperlink ref="B33" r:id="rId25" display="Girafa Sophie - Mordedor"/>
    <hyperlink ref="B34" r:id="rId26" display="Babá eletrônica"/>
    <hyperlink ref="B35" r:id="rId27" display="Sons de máquinas/ utero"/>
    <hyperlink ref="B42" r:id="rId28" display="Bolsa de fraldas/ coisas do bebe com trocador"/>
    <hyperlink ref="B43" r:id="rId29" display="Mochilinha Skip Hop"/>
    <hyperlink ref="B52" r:id="rId30" display="Garrafa com canudo plástico"/>
    <hyperlink ref="B56" r:id="rId31" display="Pote térmico Skip Hop"/>
    <hyperlink ref="B55" r:id="rId32" display="Mochilinha térmica Skip Hop para lanches"/>
    <hyperlink ref="B58" r:id="rId33" display="Pratinhos"/>
    <hyperlink ref="B59" r:id="rId34" display="Talherzinhos de transição"/>
    <hyperlink ref="B62" r:id="rId35" display="Almofada para banheira apoio bebê"/>
    <hyperlink ref="B53" r:id="rId36" display="Garrafinha térmica c/ canudo"/>
    <hyperlink ref="B54" r:id="rId37" display="Marmitinha para lanches"/>
    <hyperlink ref="B46" r:id="rId38" display="Babadores de silicone  - apenas 1"/>
    <hyperlink ref="B45" r:id="rId39" display="Babador ipermeável - 2"/>
    <hyperlink ref="B44" r:id="rId40" display="Aquecedor elétrico para mamadeira"/>
    <hyperlink ref="B63" r:id="rId41" display="Banheira inflável"/>
    <hyperlink ref="B49" r:id="rId42" display="Colheres silicone White Hot"/>
    <hyperlink ref="B27" r:id="rId43" display="Prendedor de Chupeta"/>
    <hyperlink ref="B51" r:id="rId44" display="Kit escovinhas para limpar bico da mamadeira"/>
    <hyperlink ref="B50" r:id="rId45" display="Escova para lavar mamadeira"/>
    <hyperlink ref="B60" r:id="rId46" display="A+D ou Desitin Azul - bisnaga"/>
    <hyperlink ref="B61" r:id="rId47" display="Desitin Roxa - para mais assado"/>
    <hyperlink ref="B64" r:id="rId48" display="Chaveiro saquinhos de lixo para fraldas e refil "/>
    <hyperlink ref="B65" r:id="rId49" display="Kit brinquedos de banho"/>
    <hyperlink ref="B66" r:id="rId50" display="Escova de cabelo e pente"/>
    <hyperlink ref="B67" r:id="rId51" display="Tesourinha de unha"/>
    <hyperlink ref="B71" r:id="rId52" display="Organizador de brinquedos de banho"/>
    <hyperlink ref="B73" r:id="rId53" display="Termômetro  tradicional"/>
    <hyperlink ref="B76" r:id="rId54" display="Toalhas de banho"/>
    <hyperlink ref="B77" r:id="rId55" display="Roupão"/>
    <hyperlink ref="B74" r:id="rId56" display="Termômetro a distância"/>
    <hyperlink ref="B69" r:id="rId57" display="Lixeira de fraldas"/>
    <hyperlink ref="B80" r:id="rId58" display="Cabides veludo baby"/>
    <hyperlink ref="B79" r:id="rId59" display="Pomada para estrias e para firmeza da pele "/>
  </hyperlinks>
  <printOptions/>
  <pageMargins left="0.511811024" right="0.511811024" top="0.787401575" bottom="0.787401575" header="0.31496062" footer="0.31496062"/>
  <pageSetup horizontalDpi="600" verticalDpi="600" orientation="portrait" paperSize="9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zoomScalePageLayoutView="0" workbookViewId="0" topLeftCell="A8">
      <selection activeCell="C8" sqref="C8"/>
    </sheetView>
  </sheetViews>
  <sheetFormatPr defaultColWidth="9.140625" defaultRowHeight="15"/>
  <cols>
    <col min="1" max="1" width="15.00390625" style="1" bestFit="1" customWidth="1"/>
    <col min="2" max="2" width="38.57421875" style="0" bestFit="1" customWidth="1"/>
    <col min="4" max="4" width="6.140625" style="1" bestFit="1" customWidth="1"/>
    <col min="5" max="5" width="12.140625" style="0" bestFit="1" customWidth="1"/>
    <col min="6" max="6" width="6.140625" style="1" bestFit="1" customWidth="1"/>
    <col min="7" max="7" width="11.57421875" style="0" bestFit="1" customWidth="1"/>
    <col min="8" max="8" width="6.140625" style="1" bestFit="1" customWidth="1"/>
    <col min="9" max="9" width="10.57421875" style="0" bestFit="1" customWidth="1"/>
    <col min="10" max="10" width="6.140625" style="1" bestFit="1" customWidth="1"/>
    <col min="11" max="11" width="12.00390625" style="0" bestFit="1" customWidth="1"/>
    <col min="12" max="12" width="6.140625" style="1" bestFit="1" customWidth="1"/>
    <col min="13" max="13" width="11.57421875" style="0" bestFit="1" customWidth="1"/>
    <col min="14" max="14" width="6.140625" style="1" bestFit="1" customWidth="1"/>
    <col min="15" max="15" width="15.8515625" style="0" bestFit="1" customWidth="1"/>
    <col min="16" max="16" width="5.00390625" style="1" bestFit="1" customWidth="1"/>
    <col min="17" max="17" width="6.140625" style="1" bestFit="1" customWidth="1"/>
    <col min="18" max="18" width="8.00390625" style="1" bestFit="1" customWidth="1"/>
    <col min="19" max="19" width="12.00390625" style="0" bestFit="1" customWidth="1"/>
  </cols>
  <sheetData>
    <row r="1" spans="1:19" s="1" customFormat="1" ht="21">
      <c r="A1" s="52" t="s">
        <v>252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8"/>
      <c r="O1" s="59"/>
      <c r="P1" s="59"/>
      <c r="Q1" s="59"/>
      <c r="R1" s="59"/>
      <c r="S1" s="60"/>
    </row>
    <row r="2" spans="1:19" ht="14.25">
      <c r="A2" s="54" t="s">
        <v>93</v>
      </c>
      <c r="B2" s="4" t="s">
        <v>48</v>
      </c>
      <c r="C2" s="6" t="s">
        <v>18</v>
      </c>
      <c r="D2" s="6"/>
      <c r="E2" s="6" t="s">
        <v>19</v>
      </c>
      <c r="F2" s="6"/>
      <c r="G2" s="7" t="s">
        <v>20</v>
      </c>
      <c r="H2" s="7"/>
      <c r="I2" s="7" t="s">
        <v>21</v>
      </c>
      <c r="J2" s="7"/>
      <c r="K2" s="7" t="s">
        <v>22</v>
      </c>
      <c r="L2" s="7"/>
      <c r="M2" s="7" t="s">
        <v>41</v>
      </c>
      <c r="N2" s="64" t="s">
        <v>55</v>
      </c>
      <c r="O2" s="65"/>
      <c r="P2" s="65"/>
      <c r="Q2" s="65"/>
      <c r="R2" s="65"/>
      <c r="S2" s="66"/>
    </row>
    <row r="3" spans="1:19" s="1" customFormat="1" ht="14.25">
      <c r="A3" s="54"/>
      <c r="B3" s="4" t="s">
        <v>43</v>
      </c>
      <c r="C3" s="6" t="s">
        <v>18</v>
      </c>
      <c r="D3" s="6"/>
      <c r="E3" s="6">
        <v>3</v>
      </c>
      <c r="F3" s="6"/>
      <c r="G3" s="7" t="s">
        <v>44</v>
      </c>
      <c r="H3" s="7"/>
      <c r="I3" s="7" t="s">
        <v>45</v>
      </c>
      <c r="J3" s="7"/>
      <c r="K3" s="7" t="s">
        <v>46</v>
      </c>
      <c r="L3" s="7"/>
      <c r="M3" s="7" t="s">
        <v>47</v>
      </c>
      <c r="N3" s="61"/>
      <c r="O3" s="62"/>
      <c r="P3" s="62"/>
      <c r="Q3" s="62"/>
      <c r="R3" s="62"/>
      <c r="S3" s="63"/>
    </row>
    <row r="4" spans="1:19" s="1" customFormat="1" ht="14.25">
      <c r="A4" s="54"/>
      <c r="B4" s="4" t="s">
        <v>258</v>
      </c>
      <c r="C4" s="4" t="s">
        <v>42</v>
      </c>
      <c r="D4" s="4" t="s">
        <v>117</v>
      </c>
      <c r="E4" s="4" t="s">
        <v>160</v>
      </c>
      <c r="F4" s="4" t="s">
        <v>117</v>
      </c>
      <c r="G4" s="5" t="s">
        <v>161</v>
      </c>
      <c r="H4" s="4" t="s">
        <v>117</v>
      </c>
      <c r="I4" s="5" t="s">
        <v>162</v>
      </c>
      <c r="J4" s="4" t="s">
        <v>117</v>
      </c>
      <c r="K4" s="5" t="s">
        <v>163</v>
      </c>
      <c r="L4" s="4" t="s">
        <v>117</v>
      </c>
      <c r="M4" s="5" t="s">
        <v>164</v>
      </c>
      <c r="N4" s="4" t="s">
        <v>117</v>
      </c>
      <c r="O4" s="5" t="s">
        <v>52</v>
      </c>
      <c r="P4" s="5" t="s">
        <v>49</v>
      </c>
      <c r="Q4" s="5" t="s">
        <v>117</v>
      </c>
      <c r="R4" s="5" t="s">
        <v>116</v>
      </c>
      <c r="S4" s="5" t="s">
        <v>49</v>
      </c>
    </row>
    <row r="5" spans="1:19" ht="14.25">
      <c r="A5" s="2" t="s">
        <v>129</v>
      </c>
      <c r="B5" s="46" t="s">
        <v>257</v>
      </c>
      <c r="C5" s="4">
        <v>2</v>
      </c>
      <c r="D5" s="2"/>
      <c r="E5" s="4">
        <v>2</v>
      </c>
      <c r="F5" s="2"/>
      <c r="G5" s="4">
        <v>2</v>
      </c>
      <c r="H5" s="2"/>
      <c r="I5" s="4">
        <v>0</v>
      </c>
      <c r="J5" s="2"/>
      <c r="K5" s="4">
        <v>4</v>
      </c>
      <c r="L5" s="2"/>
      <c r="M5" s="4">
        <v>4</v>
      </c>
      <c r="N5" s="2"/>
      <c r="O5" s="10">
        <v>6.5</v>
      </c>
      <c r="P5" s="30">
        <f aca="true" t="shared" si="0" ref="P5:P34">C5+E5+G5+I5+K5+M5</f>
        <v>14</v>
      </c>
      <c r="Q5" s="30">
        <f aca="true" t="shared" si="1" ref="Q5:Q34">D5+F5+H5+J5+L5+N5</f>
        <v>0</v>
      </c>
      <c r="R5" s="33">
        <f aca="true" t="shared" si="2" ref="R5:R34">P5-Q5</f>
        <v>14</v>
      </c>
      <c r="S5" s="8">
        <f aca="true" t="shared" si="3" ref="S5:S34">R5*O5</f>
        <v>91</v>
      </c>
    </row>
    <row r="6" spans="1:19" ht="14.25">
      <c r="A6" s="2" t="s">
        <v>129</v>
      </c>
      <c r="B6" s="46" t="s">
        <v>256</v>
      </c>
      <c r="C6" s="4"/>
      <c r="D6" s="2"/>
      <c r="E6" s="4"/>
      <c r="F6" s="2"/>
      <c r="G6" s="4">
        <v>2</v>
      </c>
      <c r="H6" s="2"/>
      <c r="I6" s="4">
        <v>4</v>
      </c>
      <c r="J6" s="2"/>
      <c r="K6" s="4">
        <v>1</v>
      </c>
      <c r="L6" s="2"/>
      <c r="M6" s="4"/>
      <c r="N6" s="2"/>
      <c r="O6" s="10">
        <v>15</v>
      </c>
      <c r="P6" s="30">
        <f t="shared" si="0"/>
        <v>7</v>
      </c>
      <c r="Q6" s="30">
        <f t="shared" si="1"/>
        <v>0</v>
      </c>
      <c r="R6" s="33">
        <f t="shared" si="2"/>
        <v>7</v>
      </c>
      <c r="S6" s="8">
        <f t="shared" si="3"/>
        <v>105</v>
      </c>
    </row>
    <row r="7" spans="1:19" s="1" customFormat="1" ht="14.25">
      <c r="A7" s="2" t="s">
        <v>129</v>
      </c>
      <c r="B7" s="46" t="s">
        <v>23</v>
      </c>
      <c r="C7" s="4">
        <v>8</v>
      </c>
      <c r="D7" s="2"/>
      <c r="E7" s="4">
        <v>10</v>
      </c>
      <c r="F7" s="2"/>
      <c r="G7" s="4">
        <v>8</v>
      </c>
      <c r="H7" s="2"/>
      <c r="I7" s="4">
        <v>8</v>
      </c>
      <c r="J7" s="2"/>
      <c r="K7" s="4">
        <v>8</v>
      </c>
      <c r="L7" s="2"/>
      <c r="M7" s="4">
        <v>10</v>
      </c>
      <c r="N7" s="2"/>
      <c r="O7" s="9">
        <v>3.3</v>
      </c>
      <c r="P7" s="30">
        <f t="shared" si="0"/>
        <v>52</v>
      </c>
      <c r="Q7" s="30">
        <f t="shared" si="1"/>
        <v>0</v>
      </c>
      <c r="R7" s="33">
        <f t="shared" si="2"/>
        <v>52</v>
      </c>
      <c r="S7" s="8">
        <f t="shared" si="3"/>
        <v>171.6</v>
      </c>
    </row>
    <row r="8" spans="1:19" s="1" customFormat="1" ht="14.25">
      <c r="A8" s="2" t="s">
        <v>129</v>
      </c>
      <c r="B8" s="46" t="s">
        <v>24</v>
      </c>
      <c r="C8" s="4">
        <v>8</v>
      </c>
      <c r="D8" s="2"/>
      <c r="E8" s="4">
        <v>4</v>
      </c>
      <c r="F8" s="2"/>
      <c r="G8" s="4">
        <v>8</v>
      </c>
      <c r="H8" s="2"/>
      <c r="I8" s="4">
        <v>8</v>
      </c>
      <c r="J8" s="2"/>
      <c r="K8" s="4">
        <v>6</v>
      </c>
      <c r="L8" s="2"/>
      <c r="M8" s="4">
        <v>4</v>
      </c>
      <c r="N8" s="2"/>
      <c r="O8" s="9">
        <v>4</v>
      </c>
      <c r="P8" s="30">
        <f t="shared" si="0"/>
        <v>38</v>
      </c>
      <c r="Q8" s="30">
        <f t="shared" si="1"/>
        <v>0</v>
      </c>
      <c r="R8" s="33">
        <f t="shared" si="2"/>
        <v>38</v>
      </c>
      <c r="S8" s="8">
        <f t="shared" si="3"/>
        <v>152</v>
      </c>
    </row>
    <row r="9" spans="1:19" ht="14.25">
      <c r="A9" s="2" t="s">
        <v>129</v>
      </c>
      <c r="B9" s="2" t="s">
        <v>165</v>
      </c>
      <c r="C9" s="4">
        <v>0</v>
      </c>
      <c r="D9" s="2"/>
      <c r="E9" s="4">
        <v>2</v>
      </c>
      <c r="F9" s="2"/>
      <c r="G9" s="4">
        <v>2</v>
      </c>
      <c r="H9" s="2"/>
      <c r="I9" s="4">
        <v>2</v>
      </c>
      <c r="J9" s="2"/>
      <c r="K9" s="4">
        <v>2</v>
      </c>
      <c r="L9" s="2"/>
      <c r="M9" s="4">
        <v>2</v>
      </c>
      <c r="N9" s="2"/>
      <c r="O9" s="10">
        <v>16</v>
      </c>
      <c r="P9" s="30">
        <f t="shared" si="0"/>
        <v>10</v>
      </c>
      <c r="Q9" s="30">
        <f t="shared" si="1"/>
        <v>0</v>
      </c>
      <c r="R9" s="33">
        <f t="shared" si="2"/>
        <v>10</v>
      </c>
      <c r="S9" s="8">
        <f t="shared" si="3"/>
        <v>160</v>
      </c>
    </row>
    <row r="10" spans="1:19" ht="14.25">
      <c r="A10" s="2" t="s">
        <v>129</v>
      </c>
      <c r="B10" s="2" t="s">
        <v>253</v>
      </c>
      <c r="C10" s="4">
        <v>4</v>
      </c>
      <c r="D10" s="2"/>
      <c r="E10" s="4">
        <v>4</v>
      </c>
      <c r="F10" s="2"/>
      <c r="G10" s="4">
        <v>6</v>
      </c>
      <c r="H10" s="2"/>
      <c r="I10" s="4">
        <v>8</v>
      </c>
      <c r="J10" s="2"/>
      <c r="K10" s="4">
        <v>4</v>
      </c>
      <c r="L10" s="2"/>
      <c r="M10" s="4">
        <v>4</v>
      </c>
      <c r="N10" s="2"/>
      <c r="O10" s="10">
        <v>4.6</v>
      </c>
      <c r="P10" s="30">
        <f t="shared" si="0"/>
        <v>30</v>
      </c>
      <c r="Q10" s="30">
        <f t="shared" si="1"/>
        <v>0</v>
      </c>
      <c r="R10" s="33">
        <f t="shared" si="2"/>
        <v>30</v>
      </c>
      <c r="S10" s="8">
        <f t="shared" si="3"/>
        <v>138</v>
      </c>
    </row>
    <row r="11" spans="1:19" ht="14.25">
      <c r="A11" s="2" t="s">
        <v>129</v>
      </c>
      <c r="B11" s="2" t="s">
        <v>254</v>
      </c>
      <c r="C11" s="4">
        <v>2</v>
      </c>
      <c r="D11" s="2"/>
      <c r="E11" s="4">
        <v>4</v>
      </c>
      <c r="F11" s="2"/>
      <c r="G11" s="4">
        <v>2</v>
      </c>
      <c r="H11" s="2"/>
      <c r="I11" s="4"/>
      <c r="J11" s="2"/>
      <c r="K11" s="4"/>
      <c r="L11" s="2"/>
      <c r="M11" s="4">
        <v>0</v>
      </c>
      <c r="N11" s="2"/>
      <c r="O11" s="10">
        <v>4.6</v>
      </c>
      <c r="P11" s="30">
        <f t="shared" si="0"/>
        <v>8</v>
      </c>
      <c r="Q11" s="30">
        <f t="shared" si="1"/>
        <v>0</v>
      </c>
      <c r="R11" s="33">
        <f t="shared" si="2"/>
        <v>8</v>
      </c>
      <c r="S11" s="8">
        <f t="shared" si="3"/>
        <v>36.8</v>
      </c>
    </row>
    <row r="12" spans="1:19" s="1" customFormat="1" ht="14.25">
      <c r="A12" s="2" t="s">
        <v>129</v>
      </c>
      <c r="B12" s="2" t="s">
        <v>26</v>
      </c>
      <c r="C12" s="4"/>
      <c r="D12" s="2"/>
      <c r="E12" s="4"/>
      <c r="F12" s="2"/>
      <c r="G12" s="4"/>
      <c r="H12" s="2"/>
      <c r="I12" s="4"/>
      <c r="J12" s="2"/>
      <c r="K12" s="4">
        <v>4</v>
      </c>
      <c r="L12" s="2"/>
      <c r="M12" s="4">
        <v>4</v>
      </c>
      <c r="N12" s="2"/>
      <c r="O12" s="10">
        <v>4</v>
      </c>
      <c r="P12" s="30">
        <f t="shared" si="0"/>
        <v>8</v>
      </c>
      <c r="Q12" s="30">
        <f t="shared" si="1"/>
        <v>0</v>
      </c>
      <c r="R12" s="33">
        <f t="shared" si="2"/>
        <v>8</v>
      </c>
      <c r="S12" s="8">
        <f t="shared" si="3"/>
        <v>32</v>
      </c>
    </row>
    <row r="13" spans="1:19" ht="14.25">
      <c r="A13" s="2" t="s">
        <v>129</v>
      </c>
      <c r="B13" s="2" t="s">
        <v>138</v>
      </c>
      <c r="C13" s="4"/>
      <c r="D13" s="2"/>
      <c r="E13" s="4"/>
      <c r="F13" s="2"/>
      <c r="G13" s="4">
        <v>2</v>
      </c>
      <c r="H13" s="2"/>
      <c r="I13" s="4">
        <v>2</v>
      </c>
      <c r="J13" s="2"/>
      <c r="K13" s="4">
        <v>1</v>
      </c>
      <c r="L13" s="2"/>
      <c r="M13" s="4">
        <v>0</v>
      </c>
      <c r="N13" s="2"/>
      <c r="O13" s="9">
        <v>15</v>
      </c>
      <c r="P13" s="30">
        <f t="shared" si="0"/>
        <v>5</v>
      </c>
      <c r="Q13" s="30">
        <f t="shared" si="1"/>
        <v>0</v>
      </c>
      <c r="R13" s="33">
        <f t="shared" si="2"/>
        <v>5</v>
      </c>
      <c r="S13" s="8">
        <f t="shared" si="3"/>
        <v>75</v>
      </c>
    </row>
    <row r="14" spans="1:19" s="1" customFormat="1" ht="14.25">
      <c r="A14" s="2" t="s">
        <v>129</v>
      </c>
      <c r="B14" s="2" t="s">
        <v>133</v>
      </c>
      <c r="C14" s="4"/>
      <c r="D14" s="2"/>
      <c r="E14" s="4">
        <v>2</v>
      </c>
      <c r="F14" s="2"/>
      <c r="G14" s="4"/>
      <c r="H14" s="2"/>
      <c r="I14" s="4"/>
      <c r="J14" s="2"/>
      <c r="K14" s="4">
        <v>1</v>
      </c>
      <c r="L14" s="2"/>
      <c r="M14" s="4">
        <v>1</v>
      </c>
      <c r="N14" s="2"/>
      <c r="O14" s="9">
        <v>6</v>
      </c>
      <c r="P14" s="30">
        <f t="shared" si="0"/>
        <v>4</v>
      </c>
      <c r="Q14" s="30">
        <f t="shared" si="1"/>
        <v>0</v>
      </c>
      <c r="R14" s="33">
        <f t="shared" si="2"/>
        <v>4</v>
      </c>
      <c r="S14" s="8">
        <f t="shared" si="3"/>
        <v>24</v>
      </c>
    </row>
    <row r="15" spans="1:19" ht="14.25">
      <c r="A15" s="2" t="s">
        <v>129</v>
      </c>
      <c r="B15" s="2" t="s">
        <v>134</v>
      </c>
      <c r="C15" s="4"/>
      <c r="D15" s="2"/>
      <c r="E15" s="4"/>
      <c r="F15" s="2"/>
      <c r="G15" s="4"/>
      <c r="H15" s="2"/>
      <c r="I15" s="4">
        <v>1</v>
      </c>
      <c r="J15" s="2"/>
      <c r="K15" s="4"/>
      <c r="L15" s="2"/>
      <c r="M15" s="4"/>
      <c r="N15" s="2"/>
      <c r="O15" s="10">
        <v>40</v>
      </c>
      <c r="P15" s="30">
        <f t="shared" si="0"/>
        <v>1</v>
      </c>
      <c r="Q15" s="30">
        <f t="shared" si="1"/>
        <v>0</v>
      </c>
      <c r="R15" s="33">
        <f t="shared" si="2"/>
        <v>1</v>
      </c>
      <c r="S15" s="8">
        <f t="shared" si="3"/>
        <v>40</v>
      </c>
    </row>
    <row r="16" spans="1:19" ht="14.25">
      <c r="A16" s="2" t="s">
        <v>129</v>
      </c>
      <c r="B16" s="2" t="s">
        <v>132</v>
      </c>
      <c r="C16" s="4">
        <v>6</v>
      </c>
      <c r="D16" s="2"/>
      <c r="E16" s="4">
        <v>6</v>
      </c>
      <c r="F16" s="2"/>
      <c r="G16" s="4">
        <v>6</v>
      </c>
      <c r="H16" s="2"/>
      <c r="I16" s="4">
        <v>6</v>
      </c>
      <c r="J16" s="2"/>
      <c r="K16" s="4">
        <v>4</v>
      </c>
      <c r="L16" s="2"/>
      <c r="M16" s="4">
        <v>2</v>
      </c>
      <c r="N16" s="2"/>
      <c r="O16" s="10">
        <v>9</v>
      </c>
      <c r="P16" s="30">
        <f t="shared" si="0"/>
        <v>30</v>
      </c>
      <c r="Q16" s="30">
        <f t="shared" si="1"/>
        <v>0</v>
      </c>
      <c r="R16" s="33">
        <f t="shared" si="2"/>
        <v>30</v>
      </c>
      <c r="S16" s="8">
        <f t="shared" si="3"/>
        <v>270</v>
      </c>
    </row>
    <row r="17" spans="1:19" s="1" customFormat="1" ht="14.25">
      <c r="A17" s="2" t="s">
        <v>129</v>
      </c>
      <c r="B17" s="2" t="s">
        <v>159</v>
      </c>
      <c r="C17" s="4"/>
      <c r="D17" s="2"/>
      <c r="E17" s="4"/>
      <c r="F17" s="2"/>
      <c r="G17" s="4">
        <v>3</v>
      </c>
      <c r="H17" s="2"/>
      <c r="I17" s="4">
        <v>6</v>
      </c>
      <c r="J17" s="2"/>
      <c r="K17" s="4">
        <v>2</v>
      </c>
      <c r="L17" s="2"/>
      <c r="M17" s="4"/>
      <c r="N17" s="2"/>
      <c r="O17" s="10">
        <v>10</v>
      </c>
      <c r="P17" s="30">
        <f t="shared" si="0"/>
        <v>11</v>
      </c>
      <c r="Q17" s="30">
        <f t="shared" si="1"/>
        <v>0</v>
      </c>
      <c r="R17" s="33">
        <f t="shared" si="2"/>
        <v>11</v>
      </c>
      <c r="S17" s="8">
        <f t="shared" si="3"/>
        <v>110</v>
      </c>
    </row>
    <row r="18" spans="1:19" ht="14.25">
      <c r="A18" s="2" t="s">
        <v>129</v>
      </c>
      <c r="B18" s="2" t="s">
        <v>156</v>
      </c>
      <c r="C18" s="4">
        <v>6</v>
      </c>
      <c r="D18" s="31"/>
      <c r="E18" s="4">
        <v>6</v>
      </c>
      <c r="F18" s="2"/>
      <c r="G18" s="4">
        <v>12</v>
      </c>
      <c r="H18" s="2"/>
      <c r="I18" s="4"/>
      <c r="J18" s="2"/>
      <c r="K18" s="4"/>
      <c r="L18" s="2"/>
      <c r="M18" s="4">
        <v>12</v>
      </c>
      <c r="N18" s="2"/>
      <c r="O18" s="10">
        <v>1.12</v>
      </c>
      <c r="P18" s="30">
        <f t="shared" si="0"/>
        <v>36</v>
      </c>
      <c r="Q18" s="30">
        <f t="shared" si="1"/>
        <v>0</v>
      </c>
      <c r="R18" s="33">
        <f t="shared" si="2"/>
        <v>36</v>
      </c>
      <c r="S18" s="8">
        <f t="shared" si="3"/>
        <v>40.32000000000001</v>
      </c>
    </row>
    <row r="19" spans="1:19" s="1" customFormat="1" ht="14.25">
      <c r="A19" s="2" t="s">
        <v>129</v>
      </c>
      <c r="B19" s="2" t="s">
        <v>29</v>
      </c>
      <c r="C19" s="4"/>
      <c r="D19" s="2"/>
      <c r="E19" s="4"/>
      <c r="F19" s="2"/>
      <c r="G19" s="4"/>
      <c r="H19" s="2"/>
      <c r="I19" s="4"/>
      <c r="J19" s="2"/>
      <c r="K19" s="4">
        <v>2</v>
      </c>
      <c r="L19" s="2"/>
      <c r="M19" s="4">
        <v>3</v>
      </c>
      <c r="N19" s="2"/>
      <c r="O19" s="10">
        <v>9</v>
      </c>
      <c r="P19" s="30">
        <f t="shared" si="0"/>
        <v>5</v>
      </c>
      <c r="Q19" s="30">
        <f t="shared" si="1"/>
        <v>0</v>
      </c>
      <c r="R19" s="33">
        <f t="shared" si="2"/>
        <v>5</v>
      </c>
      <c r="S19" s="8">
        <f t="shared" si="3"/>
        <v>45</v>
      </c>
    </row>
    <row r="20" spans="1:19" ht="14.25">
      <c r="A20" s="2" t="s">
        <v>129</v>
      </c>
      <c r="B20" s="2" t="s">
        <v>25</v>
      </c>
      <c r="C20" s="4"/>
      <c r="D20" s="2"/>
      <c r="E20" s="4"/>
      <c r="F20" s="2"/>
      <c r="G20" s="4"/>
      <c r="H20" s="2"/>
      <c r="I20" s="4"/>
      <c r="J20" s="2"/>
      <c r="K20" s="4">
        <v>2</v>
      </c>
      <c r="L20" s="2"/>
      <c r="M20" s="4">
        <v>2</v>
      </c>
      <c r="N20" s="2"/>
      <c r="O20" s="10">
        <v>8</v>
      </c>
      <c r="P20" s="30">
        <f t="shared" si="0"/>
        <v>4</v>
      </c>
      <c r="Q20" s="30">
        <f t="shared" si="1"/>
        <v>0</v>
      </c>
      <c r="R20" s="33">
        <f t="shared" si="2"/>
        <v>4</v>
      </c>
      <c r="S20" s="8">
        <f t="shared" si="3"/>
        <v>32</v>
      </c>
    </row>
    <row r="21" spans="1:19" ht="14.25">
      <c r="A21" s="2" t="s">
        <v>129</v>
      </c>
      <c r="B21" s="2" t="s">
        <v>255</v>
      </c>
      <c r="C21" s="4"/>
      <c r="D21" s="2"/>
      <c r="E21" s="4">
        <v>4</v>
      </c>
      <c r="F21" s="2"/>
      <c r="G21" s="4"/>
      <c r="H21" s="2"/>
      <c r="I21" s="4"/>
      <c r="J21" s="2"/>
      <c r="K21" s="4">
        <v>4</v>
      </c>
      <c r="L21" s="2"/>
      <c r="M21" s="4">
        <v>4</v>
      </c>
      <c r="N21" s="2"/>
      <c r="O21" s="10">
        <v>8</v>
      </c>
      <c r="P21" s="30">
        <f t="shared" si="0"/>
        <v>12</v>
      </c>
      <c r="Q21" s="30">
        <f t="shared" si="1"/>
        <v>0</v>
      </c>
      <c r="R21" s="33">
        <f t="shared" si="2"/>
        <v>12</v>
      </c>
      <c r="S21" s="8">
        <f t="shared" si="3"/>
        <v>96</v>
      </c>
    </row>
    <row r="22" spans="1:19" ht="14.25">
      <c r="A22" s="2" t="s">
        <v>129</v>
      </c>
      <c r="B22" s="2" t="s">
        <v>28</v>
      </c>
      <c r="C22" s="4"/>
      <c r="D22" s="2"/>
      <c r="E22" s="4"/>
      <c r="F22" s="2"/>
      <c r="G22" s="4"/>
      <c r="H22" s="2"/>
      <c r="I22" s="4"/>
      <c r="J22" s="2"/>
      <c r="K22" s="4"/>
      <c r="L22" s="2"/>
      <c r="M22" s="4">
        <v>1</v>
      </c>
      <c r="N22" s="2"/>
      <c r="O22" s="10"/>
      <c r="P22" s="30">
        <f t="shared" si="0"/>
        <v>1</v>
      </c>
      <c r="Q22" s="30">
        <f t="shared" si="1"/>
        <v>0</v>
      </c>
      <c r="R22" s="33">
        <f t="shared" si="2"/>
        <v>1</v>
      </c>
      <c r="S22" s="8">
        <f t="shared" si="3"/>
        <v>0</v>
      </c>
    </row>
    <row r="23" spans="1:19" ht="14.25">
      <c r="A23" s="2" t="s">
        <v>129</v>
      </c>
      <c r="B23" s="2" t="s">
        <v>27</v>
      </c>
      <c r="C23" s="4"/>
      <c r="D23" s="2"/>
      <c r="E23" s="4"/>
      <c r="F23" s="2"/>
      <c r="G23" s="4">
        <v>1</v>
      </c>
      <c r="H23" s="2"/>
      <c r="I23" s="4"/>
      <c r="J23" s="2"/>
      <c r="K23" s="4"/>
      <c r="L23" s="2"/>
      <c r="M23" s="4"/>
      <c r="N23" s="2"/>
      <c r="O23" s="10"/>
      <c r="P23" s="30">
        <f t="shared" si="0"/>
        <v>1</v>
      </c>
      <c r="Q23" s="30">
        <f t="shared" si="1"/>
        <v>0</v>
      </c>
      <c r="R23" s="33">
        <f t="shared" si="2"/>
        <v>1</v>
      </c>
      <c r="S23" s="8">
        <f t="shared" si="3"/>
        <v>0</v>
      </c>
    </row>
    <row r="24" spans="1:19" s="1" customFormat="1" ht="14.25">
      <c r="A24" s="2" t="s">
        <v>129</v>
      </c>
      <c r="B24" s="2" t="s">
        <v>135</v>
      </c>
      <c r="C24" s="4"/>
      <c r="D24" s="2"/>
      <c r="E24" s="4"/>
      <c r="F24" s="2"/>
      <c r="G24" s="4"/>
      <c r="H24" s="2"/>
      <c r="I24" s="4"/>
      <c r="J24" s="2"/>
      <c r="K24" s="4">
        <v>1</v>
      </c>
      <c r="L24" s="2"/>
      <c r="M24" s="4"/>
      <c r="N24" s="2"/>
      <c r="O24" s="10"/>
      <c r="P24" s="30">
        <f t="shared" si="0"/>
        <v>1</v>
      </c>
      <c r="Q24" s="30">
        <f t="shared" si="1"/>
        <v>0</v>
      </c>
      <c r="R24" s="33">
        <f t="shared" si="2"/>
        <v>1</v>
      </c>
      <c r="S24" s="8">
        <f t="shared" si="3"/>
        <v>0</v>
      </c>
    </row>
    <row r="25" spans="1:19" ht="14.25">
      <c r="A25" s="2" t="s">
        <v>129</v>
      </c>
      <c r="B25" s="2" t="s">
        <v>51</v>
      </c>
      <c r="C25" s="4"/>
      <c r="D25" s="2"/>
      <c r="E25" s="4"/>
      <c r="F25" s="2"/>
      <c r="G25" s="4"/>
      <c r="H25" s="2"/>
      <c r="I25" s="4"/>
      <c r="J25" s="2"/>
      <c r="K25" s="4">
        <v>1</v>
      </c>
      <c r="L25" s="2"/>
      <c r="M25" s="4">
        <v>3</v>
      </c>
      <c r="N25" s="2"/>
      <c r="O25" s="10">
        <v>20</v>
      </c>
      <c r="P25" s="30">
        <f t="shared" si="0"/>
        <v>4</v>
      </c>
      <c r="Q25" s="30">
        <f t="shared" si="1"/>
        <v>0</v>
      </c>
      <c r="R25" s="33">
        <f t="shared" si="2"/>
        <v>4</v>
      </c>
      <c r="S25" s="8">
        <f t="shared" si="3"/>
        <v>80</v>
      </c>
    </row>
    <row r="26" spans="1:19" ht="14.25">
      <c r="A26" s="2" t="s">
        <v>129</v>
      </c>
      <c r="B26" s="3" t="s">
        <v>30</v>
      </c>
      <c r="C26" s="4">
        <v>1</v>
      </c>
      <c r="D26" s="2"/>
      <c r="E26" s="4"/>
      <c r="F26" s="2"/>
      <c r="G26" s="4"/>
      <c r="H26" s="2"/>
      <c r="I26" s="4"/>
      <c r="J26" s="2"/>
      <c r="K26" s="4"/>
      <c r="L26" s="2"/>
      <c r="M26" s="4"/>
      <c r="N26" s="2"/>
      <c r="O26" s="10"/>
      <c r="P26" s="30">
        <f t="shared" si="0"/>
        <v>1</v>
      </c>
      <c r="Q26" s="30">
        <f t="shared" si="1"/>
        <v>0</v>
      </c>
      <c r="R26" s="33">
        <f t="shared" si="2"/>
        <v>1</v>
      </c>
      <c r="S26" s="8">
        <f t="shared" si="3"/>
        <v>0</v>
      </c>
    </row>
    <row r="27" spans="1:19" ht="14.25">
      <c r="A27" s="2" t="s">
        <v>129</v>
      </c>
      <c r="B27" s="2" t="s">
        <v>7</v>
      </c>
      <c r="C27" s="4"/>
      <c r="D27" s="2"/>
      <c r="E27" s="4"/>
      <c r="F27" s="2"/>
      <c r="G27" s="4"/>
      <c r="H27" s="2"/>
      <c r="I27" s="4"/>
      <c r="J27" s="2"/>
      <c r="K27" s="4"/>
      <c r="L27" s="2"/>
      <c r="M27" s="4">
        <v>2</v>
      </c>
      <c r="N27" s="2"/>
      <c r="O27" s="10"/>
      <c r="P27" s="30">
        <f t="shared" si="0"/>
        <v>2</v>
      </c>
      <c r="Q27" s="30">
        <f t="shared" si="1"/>
        <v>0</v>
      </c>
      <c r="R27" s="33">
        <f t="shared" si="2"/>
        <v>2</v>
      </c>
      <c r="S27" s="8">
        <f t="shared" si="3"/>
        <v>0</v>
      </c>
    </row>
    <row r="28" spans="1:19" s="1" customFormat="1" ht="14.25">
      <c r="A28" s="2" t="s">
        <v>130</v>
      </c>
      <c r="B28" s="2" t="s">
        <v>50</v>
      </c>
      <c r="C28" s="4"/>
      <c r="D28" s="2"/>
      <c r="E28" s="4"/>
      <c r="F28" s="2"/>
      <c r="G28" s="4"/>
      <c r="H28" s="2"/>
      <c r="I28" s="4"/>
      <c r="J28" s="2"/>
      <c r="K28" s="4"/>
      <c r="L28" s="2"/>
      <c r="M28" s="4">
        <v>2</v>
      </c>
      <c r="N28" s="2"/>
      <c r="O28" s="10">
        <v>9</v>
      </c>
      <c r="P28" s="30">
        <f t="shared" si="0"/>
        <v>2</v>
      </c>
      <c r="Q28" s="30">
        <f t="shared" si="1"/>
        <v>0</v>
      </c>
      <c r="R28" s="33">
        <f t="shared" si="2"/>
        <v>2</v>
      </c>
      <c r="S28" s="8">
        <f t="shared" si="3"/>
        <v>18</v>
      </c>
    </row>
    <row r="29" spans="1:19" ht="14.25">
      <c r="A29" s="2" t="s">
        <v>130</v>
      </c>
      <c r="B29" s="2" t="s">
        <v>137</v>
      </c>
      <c r="C29" s="4"/>
      <c r="D29" s="2"/>
      <c r="E29" s="4"/>
      <c r="F29" s="2"/>
      <c r="G29" s="4"/>
      <c r="H29" s="2"/>
      <c r="I29" s="4">
        <v>2</v>
      </c>
      <c r="J29" s="2"/>
      <c r="K29" s="4"/>
      <c r="L29" s="2"/>
      <c r="M29" s="4"/>
      <c r="N29" s="2"/>
      <c r="O29" s="10">
        <v>10</v>
      </c>
      <c r="P29" s="30">
        <f t="shared" si="0"/>
        <v>2</v>
      </c>
      <c r="Q29" s="30">
        <f t="shared" si="1"/>
        <v>0</v>
      </c>
      <c r="R29" s="33">
        <f t="shared" si="2"/>
        <v>2</v>
      </c>
      <c r="S29" s="8">
        <f t="shared" si="3"/>
        <v>20</v>
      </c>
    </row>
    <row r="30" spans="1:19" ht="14.25">
      <c r="A30" s="2" t="s">
        <v>130</v>
      </c>
      <c r="B30" s="2" t="s">
        <v>128</v>
      </c>
      <c r="C30" s="4"/>
      <c r="D30" s="2"/>
      <c r="E30" s="4"/>
      <c r="F30" s="2"/>
      <c r="G30" s="4"/>
      <c r="H30" s="2"/>
      <c r="I30" s="4">
        <v>1</v>
      </c>
      <c r="J30" s="2"/>
      <c r="K30" s="4"/>
      <c r="L30" s="2"/>
      <c r="M30" s="4"/>
      <c r="N30" s="2"/>
      <c r="O30" s="10">
        <v>3</v>
      </c>
      <c r="P30" s="30">
        <f t="shared" si="0"/>
        <v>1</v>
      </c>
      <c r="Q30" s="30">
        <f t="shared" si="1"/>
        <v>0</v>
      </c>
      <c r="R30" s="33">
        <f t="shared" si="2"/>
        <v>1</v>
      </c>
      <c r="S30" s="8">
        <f t="shared" si="3"/>
        <v>3</v>
      </c>
    </row>
    <row r="31" spans="1:19" s="1" customFormat="1" ht="14.25">
      <c r="A31" s="2" t="s">
        <v>130</v>
      </c>
      <c r="B31" s="2" t="s">
        <v>127</v>
      </c>
      <c r="C31" s="4">
        <v>2</v>
      </c>
      <c r="D31" s="2"/>
      <c r="E31" s="4"/>
      <c r="F31" s="2"/>
      <c r="G31" s="4"/>
      <c r="H31" s="2"/>
      <c r="I31" s="4"/>
      <c r="J31" s="2"/>
      <c r="K31" s="4"/>
      <c r="L31" s="2"/>
      <c r="M31" s="4"/>
      <c r="N31" s="2"/>
      <c r="O31" s="10">
        <v>2</v>
      </c>
      <c r="P31" s="30">
        <f t="shared" si="0"/>
        <v>2</v>
      </c>
      <c r="Q31" s="30">
        <f t="shared" si="1"/>
        <v>0</v>
      </c>
      <c r="R31" s="33">
        <f t="shared" si="2"/>
        <v>2</v>
      </c>
      <c r="S31" s="8">
        <f t="shared" si="3"/>
        <v>4</v>
      </c>
    </row>
    <row r="32" spans="1:19" ht="14.25">
      <c r="A32" s="2" t="s">
        <v>130</v>
      </c>
      <c r="B32" s="2" t="s">
        <v>167</v>
      </c>
      <c r="C32" s="4"/>
      <c r="D32" s="2"/>
      <c r="E32" s="4"/>
      <c r="F32" s="2"/>
      <c r="G32" s="4"/>
      <c r="H32" s="2"/>
      <c r="I32" s="4"/>
      <c r="J32" s="2"/>
      <c r="K32" s="4">
        <v>1</v>
      </c>
      <c r="L32" s="2"/>
      <c r="M32" s="4"/>
      <c r="N32" s="2"/>
      <c r="O32" s="10">
        <v>6</v>
      </c>
      <c r="P32" s="30">
        <f t="shared" si="0"/>
        <v>1</v>
      </c>
      <c r="Q32" s="30">
        <f t="shared" si="1"/>
        <v>0</v>
      </c>
      <c r="R32" s="33">
        <f t="shared" si="2"/>
        <v>1</v>
      </c>
      <c r="S32" s="8">
        <f t="shared" si="3"/>
        <v>6</v>
      </c>
    </row>
    <row r="33" spans="1:19" ht="14.25">
      <c r="A33" s="2" t="s">
        <v>130</v>
      </c>
      <c r="B33" s="2" t="s">
        <v>166</v>
      </c>
      <c r="C33" s="4">
        <v>2</v>
      </c>
      <c r="D33" s="2"/>
      <c r="E33" s="4"/>
      <c r="F33" s="2"/>
      <c r="G33" s="4"/>
      <c r="H33" s="2"/>
      <c r="I33" s="4"/>
      <c r="J33" s="2"/>
      <c r="K33" s="4"/>
      <c r="L33" s="2"/>
      <c r="M33" s="4"/>
      <c r="N33" s="2"/>
      <c r="O33" s="10">
        <v>0</v>
      </c>
      <c r="P33" s="30">
        <f t="shared" si="0"/>
        <v>2</v>
      </c>
      <c r="Q33" s="30">
        <f t="shared" si="1"/>
        <v>0</v>
      </c>
      <c r="R33" s="33">
        <f t="shared" si="2"/>
        <v>2</v>
      </c>
      <c r="S33" s="8">
        <f t="shared" si="3"/>
        <v>0</v>
      </c>
    </row>
    <row r="34" spans="1:19" ht="14.25">
      <c r="A34" s="2" t="s">
        <v>131</v>
      </c>
      <c r="B34" s="2" t="s">
        <v>136</v>
      </c>
      <c r="C34" s="4">
        <v>0</v>
      </c>
      <c r="D34" s="2"/>
      <c r="E34" s="4">
        <v>1</v>
      </c>
      <c r="F34" s="2"/>
      <c r="G34" s="4">
        <v>2</v>
      </c>
      <c r="H34" s="2"/>
      <c r="I34" s="4">
        <v>2</v>
      </c>
      <c r="J34" s="2"/>
      <c r="K34" s="4">
        <v>2</v>
      </c>
      <c r="L34" s="2"/>
      <c r="M34" s="4">
        <v>2</v>
      </c>
      <c r="N34" s="2"/>
      <c r="O34" s="10">
        <v>20</v>
      </c>
      <c r="P34" s="30">
        <f t="shared" si="0"/>
        <v>9</v>
      </c>
      <c r="Q34" s="30">
        <f t="shared" si="1"/>
        <v>0</v>
      </c>
      <c r="R34" s="33">
        <f t="shared" si="2"/>
        <v>9</v>
      </c>
      <c r="S34" s="8">
        <f t="shared" si="3"/>
        <v>180</v>
      </c>
    </row>
    <row r="35" spans="15:19" ht="14.25">
      <c r="O35" s="11" t="s">
        <v>54</v>
      </c>
      <c r="P35" s="11"/>
      <c r="Q35" s="11"/>
      <c r="R35" s="32">
        <f>SUM(R5:R34)</f>
        <v>304</v>
      </c>
      <c r="S35" s="12">
        <f>SUM(S5:S34)</f>
        <v>1929.72</v>
      </c>
    </row>
    <row r="36" spans="15:19" ht="14.25">
      <c r="O36" s="56" t="s">
        <v>53</v>
      </c>
      <c r="P36" s="57"/>
      <c r="Q36" s="29"/>
      <c r="R36" s="29"/>
      <c r="S36" s="12">
        <f>S35*0.8</f>
        <v>1543.776</v>
      </c>
    </row>
    <row r="37" spans="15:19" ht="14.25">
      <c r="O37" s="55" t="s">
        <v>52</v>
      </c>
      <c r="P37" s="55"/>
      <c r="Q37" s="28"/>
      <c r="R37" s="28"/>
      <c r="S37" s="12">
        <f>S36/R35</f>
        <v>5.0782105263157895</v>
      </c>
    </row>
  </sheetData>
  <sheetProtection/>
  <mergeCells count="7">
    <mergeCell ref="A1:M1"/>
    <mergeCell ref="A2:A4"/>
    <mergeCell ref="O37:P37"/>
    <mergeCell ref="O36:P36"/>
    <mergeCell ref="N1:S1"/>
    <mergeCell ref="N3:S3"/>
    <mergeCell ref="N2:S2"/>
  </mergeCells>
  <printOptions/>
  <pageMargins left="0" right="0" top="0" bottom="0" header="0" footer="0"/>
  <pageSetup horizontalDpi="600" verticalDpi="600" orientation="landscape" paperSize="9" scale="70" r:id="rId1"/>
  <ignoredErrors>
    <ignoredError sqref="M2" twoDigitTextYear="1"/>
    <ignoredError sqref="M3 G3 I3 K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Jocle</dc:creator>
  <cp:keywords/>
  <dc:description/>
  <cp:lastModifiedBy>nahzendron</cp:lastModifiedBy>
  <cp:lastPrinted>2019-09-06T20:54:14Z</cp:lastPrinted>
  <dcterms:created xsi:type="dcterms:W3CDTF">2017-04-09T14:25:33Z</dcterms:created>
  <dcterms:modified xsi:type="dcterms:W3CDTF">2019-10-29T00:56:23Z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